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stephenlingner/Desktop/"/>
    </mc:Choice>
  </mc:AlternateContent>
  <xr:revisionPtr revIDLastSave="0" documentId="13_ncr:1_{72152CC9-FC2F-5543-9A05-C5B282B9A60E}" xr6:coauthVersionLast="47" xr6:coauthVersionMax="47" xr10:uidLastSave="{00000000-0000-0000-0000-000000000000}"/>
  <bookViews>
    <workbookView xWindow="4100" yWindow="680" windowWidth="23260" windowHeight="20000" tabRatio="915" xr2:uid="{00000000-000D-0000-FFFF-FFFF00000000}"/>
  </bookViews>
  <sheets>
    <sheet name="Zusammenfassung" sheetId="1" r:id="rId1"/>
    <sheet name="Monatseinnahmen" sheetId="3" r:id="rId2"/>
    <sheet name="Monatsausgaben" sheetId="4" r:id="rId3"/>
  </sheets>
  <definedNames>
    <definedName name="Budgettitel">Zusammenfassung!$B$1</definedName>
    <definedName name="_xlnm.Print_Titles" localSheetId="2">Monatsausgaben!$3:$3</definedName>
    <definedName name="_xlnm.Print_Titles" localSheetId="1">Monatseinnahmen!$3:$3</definedName>
    <definedName name="Spaltentitel1">Zusammenfassung[[#Headers],[Summe der Monatseinnahmen]]</definedName>
    <definedName name="Spaltentitel2">Einnahmen[[#Headers],[Posten]]</definedName>
    <definedName name="Spaltentitel3">Ausgaben[[#Headers],[Posten]]</definedName>
    <definedName name="SummeMonatlicheAusgaben">SUM(Ausgaben[Betrag])</definedName>
    <definedName name="SummeMonatlicheEinkünfte">SUM(Einnahmen[Netto])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7" i="4" l="1"/>
  <c r="E46" i="4"/>
  <c r="E64" i="4"/>
  <c r="C66" i="4" l="1"/>
  <c r="E58" i="4" s="1"/>
  <c r="E47" i="4" l="1"/>
  <c r="E4" i="4"/>
  <c r="B1" i="4"/>
  <c r="D16" i="4" l="1"/>
  <c r="D20" i="4" l="1"/>
  <c r="D21" i="4" l="1"/>
  <c r="C6" i="1" l="1"/>
  <c r="B6" i="1"/>
  <c r="B1" i="3"/>
  <c r="D6" i="1" l="1"/>
  <c r="B3" i="1"/>
  <c r="E3" i="1"/>
</calcChain>
</file>

<file path=xl/sharedStrings.xml><?xml version="1.0" encoding="utf-8"?>
<sst xmlns="http://schemas.openxmlformats.org/spreadsheetml/2006/main" count="99" uniqueCount="92">
  <si>
    <t>EINFACHES MONATSBUDGET</t>
  </si>
  <si>
    <t>AUSGEGEBENER PROZENTSATZ DER EINKÜNFTE</t>
  </si>
  <si>
    <t>ZUSAMMENFASSUNG</t>
  </si>
  <si>
    <t>Summe der Monatseinnahmen</t>
  </si>
  <si>
    <t>Summe der Monatsausgaben</t>
  </si>
  <si>
    <t>MONATLICHE EINKÜNFTE</t>
  </si>
  <si>
    <t>Posten</t>
  </si>
  <si>
    <t>Betrag</t>
  </si>
  <si>
    <t>Lebensmittel</t>
  </si>
  <si>
    <t xml:space="preserve">Zusatz </t>
  </si>
  <si>
    <t>Miete, kalt</t>
  </si>
  <si>
    <t>Grundsteuer</t>
  </si>
  <si>
    <t>Heizung</t>
  </si>
  <si>
    <t>Änderung</t>
  </si>
  <si>
    <t>Stadtwerke</t>
  </si>
  <si>
    <t xml:space="preserve">Betriebskosten </t>
  </si>
  <si>
    <t>Nebenkosten, gesamt</t>
  </si>
  <si>
    <t>Bemerkungen</t>
  </si>
  <si>
    <t>Total, zzgl. 
Sonderzahlung für den Monat</t>
  </si>
  <si>
    <t>Kindergeldkasse</t>
  </si>
  <si>
    <t>Fahrstuhl-/Aufzugskosten</t>
  </si>
  <si>
    <t>Müllbeseitigung</t>
  </si>
  <si>
    <t>Hauswartskosten/
Glasreiniger</t>
  </si>
  <si>
    <t>Wasser, kalt</t>
  </si>
  <si>
    <t>Strom</t>
  </si>
  <si>
    <t>Warmwasser</t>
  </si>
  <si>
    <t>Abwasser</t>
  </si>
  <si>
    <t>Zwischensumme Kalo</t>
  </si>
  <si>
    <t>_____________</t>
  </si>
  <si>
    <t>siehe Zeile 15 - 17</t>
  </si>
  <si>
    <t>siehe Zeile 5 - 13</t>
  </si>
  <si>
    <t>Netto</t>
  </si>
  <si>
    <t>Versicherungen</t>
  </si>
  <si>
    <t>Filter Belüftungsanlage</t>
  </si>
  <si>
    <t>Heizungswartung</t>
  </si>
  <si>
    <t>Abrechnungsservice</t>
  </si>
  <si>
    <t>Allgemeinstrom + Abwasser, allgemein</t>
  </si>
  <si>
    <t>Unfallversicherung</t>
  </si>
  <si>
    <t>Sparen</t>
  </si>
  <si>
    <t>50/30/20</t>
  </si>
  <si>
    <t xml:space="preserve">Finanzielle Ziele: </t>
  </si>
  <si>
    <t>Freizeit &amp; Hobbys</t>
  </si>
  <si>
    <t>Bei Gehaltserhöhung Verteilung 50/50</t>
  </si>
  <si>
    <t>Nebenberuflich</t>
  </si>
  <si>
    <t>Netto 60%</t>
  </si>
  <si>
    <t>Hauptberuflich 1</t>
  </si>
  <si>
    <t>Hauptberuflich 2</t>
  </si>
  <si>
    <t>Zwischensumme Stadtwerke</t>
  </si>
  <si>
    <t>Partner 1</t>
  </si>
  <si>
    <t>Partner 2</t>
  </si>
  <si>
    <t>Kind</t>
  </si>
  <si>
    <t>Taschengeld</t>
  </si>
  <si>
    <t>Kleidung Schuhe</t>
  </si>
  <si>
    <t>Persönliche Weiterentwicklung</t>
  </si>
  <si>
    <t>Bücher, Seminare, Filme, Abos</t>
  </si>
  <si>
    <t>Abos</t>
  </si>
  <si>
    <t>Unterhaltung, Shopping, Ernährung, etc.</t>
  </si>
  <si>
    <t>Haustiere</t>
  </si>
  <si>
    <t>Mobiltelefon</t>
  </si>
  <si>
    <t>Internet</t>
  </si>
  <si>
    <t>Urlaub/Reisen</t>
  </si>
  <si>
    <t>Verkerhsmittel (Sprit/Bus/Bahn)</t>
  </si>
  <si>
    <t>Restaurant/ Kino</t>
  </si>
  <si>
    <t>Darlehen</t>
  </si>
  <si>
    <t>Leasing</t>
  </si>
  <si>
    <t>Finanzierung</t>
  </si>
  <si>
    <t xml:space="preserve">Bafög </t>
  </si>
  <si>
    <t>Bausparvertrag</t>
  </si>
  <si>
    <t xml:space="preserve">Depot Sparplan </t>
  </si>
  <si>
    <t xml:space="preserve">Sonstige </t>
  </si>
  <si>
    <t>Basisrente</t>
  </si>
  <si>
    <t xml:space="preserve">Zulagen/Riester </t>
  </si>
  <si>
    <t xml:space="preserve">Private Rente </t>
  </si>
  <si>
    <t>Tagesgeldkonto</t>
  </si>
  <si>
    <t>Gesundheit/ Drogerie</t>
  </si>
  <si>
    <t>Hobby/ Vereine</t>
  </si>
  <si>
    <t>Geschenke</t>
  </si>
  <si>
    <t>MONATLICHE AUSGABEN</t>
  </si>
  <si>
    <t>Liquidität</t>
  </si>
  <si>
    <t>Basiskosten</t>
  </si>
  <si>
    <t>Berufsunfähigkeitsversicherung</t>
  </si>
  <si>
    <t>Private Krankenvollversicherung</t>
  </si>
  <si>
    <t xml:space="preserve">Krankentagegeldversicherung </t>
  </si>
  <si>
    <t>Privathaftpflichtversicherung</t>
  </si>
  <si>
    <t>Pflegezusatzversicherung</t>
  </si>
  <si>
    <t>KFZ-Versicherung</t>
  </si>
  <si>
    <t>Rechtschutz</t>
  </si>
  <si>
    <t>Hausrat</t>
  </si>
  <si>
    <t>Risikolebenversicherung</t>
  </si>
  <si>
    <t>Wohngebäudeversicherung</t>
  </si>
  <si>
    <t>Tierversicherung (Haftung, OP, Kranken)</t>
  </si>
  <si>
    <t xml:space="preserve">1 Notgroschen von 12 Monatsgehälter aufbauen
2 Überschüsse in Freiheitsfonds investieren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</si>
</sst>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6" formatCode="#,##0\ &quot;€&quot;;[Red]\-#,##0\ &quot;€&quot;"/>
    <numFmt numFmtId="164" formatCode="&quot;$&quot;#,##0.00"/>
    <numFmt numFmtId="165" formatCode="&quot;$&quot;#,##0"/>
    <numFmt numFmtId="166" formatCode="#,##0.00\ &quot;€&quot;"/>
    <numFmt numFmtId="167" formatCode="#,##0\ &quot;€&quot;"/>
  </numFmts>
  <fonts count="32" x14ac:knownFonts="1">
    <font>
      <sz val="11"/>
      <color theme="3"/>
      <name val="Century Gothic"/>
      <family val="1"/>
      <scheme val="minor"/>
    </font>
    <font>
      <sz val="12"/>
      <color theme="1"/>
      <name val="Century Gothic"/>
      <family val="2"/>
      <scheme val="minor"/>
    </font>
    <font>
      <sz val="25"/>
      <color theme="3"/>
      <name val="Century Gothic"/>
      <family val="2"/>
      <scheme val="minor"/>
    </font>
    <font>
      <sz val="16"/>
      <color theme="3"/>
      <name val="Century Gothic"/>
      <family val="2"/>
      <scheme val="minor"/>
    </font>
    <font>
      <sz val="15.75"/>
      <color theme="3"/>
      <name val="Century Gothic"/>
      <family val="2"/>
      <scheme val="minor"/>
    </font>
    <font>
      <sz val="14"/>
      <color theme="3"/>
      <name val="Century Gothic"/>
      <family val="2"/>
      <scheme val="minor"/>
    </font>
    <font>
      <sz val="11"/>
      <color theme="3"/>
      <name val="Century Gothic"/>
      <family val="1"/>
      <scheme val="minor"/>
    </font>
    <font>
      <i/>
      <sz val="11"/>
      <color theme="4" tint="-0.499984740745262"/>
      <name val="Georgia"/>
      <family val="1"/>
      <scheme val="major"/>
    </font>
    <font>
      <sz val="22"/>
      <color theme="4" tint="-0.499984740745262"/>
      <name val="Century Gothic"/>
      <family val="2"/>
      <scheme val="minor"/>
    </font>
    <font>
      <sz val="11"/>
      <color theme="0" tint="-0.34998626667073579"/>
      <name val="Century Gothic"/>
      <family val="1"/>
      <scheme val="minor"/>
    </font>
    <font>
      <sz val="8"/>
      <name val="Century Gothic"/>
      <family val="1"/>
      <scheme val="minor"/>
    </font>
    <font>
      <b/>
      <sz val="11"/>
      <color theme="3"/>
      <name val="Century Gothic"/>
      <family val="2"/>
      <scheme val="minor"/>
    </font>
    <font>
      <sz val="11"/>
      <color rgb="FFFF0000"/>
      <name val="Century Gothic"/>
      <family val="2"/>
      <scheme val="minor"/>
    </font>
    <font>
      <sz val="11"/>
      <color theme="4" tint="-0.499984740745262"/>
      <name val="Georgia"/>
      <family val="1"/>
      <scheme val="major"/>
    </font>
    <font>
      <sz val="11"/>
      <color theme="3"/>
      <name val="Century Gothic"/>
      <family val="2"/>
      <scheme val="minor"/>
    </font>
    <font>
      <sz val="11"/>
      <color theme="1" tint="0.34998626667073579"/>
      <name val="Century Gothic"/>
      <family val="2"/>
      <scheme val="minor"/>
    </font>
    <font>
      <sz val="11"/>
      <color theme="1" tint="0.34998626667073579"/>
      <name val="Century Gothic"/>
      <family val="1"/>
      <scheme val="minor"/>
    </font>
    <font>
      <b/>
      <u/>
      <sz val="11"/>
      <color theme="3"/>
      <name val="Century Gothic"/>
      <family val="2"/>
      <scheme val="minor"/>
    </font>
    <font>
      <sz val="10"/>
      <color theme="3"/>
      <name val="Century Gothic"/>
      <family val="2"/>
      <scheme val="minor"/>
    </font>
    <font>
      <sz val="11"/>
      <color theme="3"/>
      <name val="Georgia"/>
      <family val="1"/>
      <scheme val="major"/>
    </font>
    <font>
      <b/>
      <sz val="11"/>
      <color theme="1" tint="0.34998626667073579"/>
      <name val="Century Gothic"/>
      <family val="2"/>
      <scheme val="minor"/>
    </font>
    <font>
      <b/>
      <sz val="36"/>
      <color theme="3"/>
      <name val="Century Gothic"/>
      <family val="2"/>
      <scheme val="minor"/>
    </font>
    <font>
      <sz val="28"/>
      <color theme="3"/>
      <name val="Century Gothic"/>
      <family val="1"/>
      <scheme val="minor"/>
    </font>
    <font>
      <b/>
      <sz val="22"/>
      <color theme="3"/>
      <name val="Century Gothic"/>
      <family val="2"/>
      <scheme val="minor"/>
    </font>
    <font>
      <b/>
      <sz val="16"/>
      <color theme="3"/>
      <name val="Century Gothic"/>
      <family val="2"/>
      <scheme val="minor"/>
    </font>
    <font>
      <sz val="13"/>
      <color theme="1" tint="0.34998626667073579"/>
      <name val="Century Gothic"/>
      <family val="1"/>
      <scheme val="minor"/>
    </font>
    <font>
      <sz val="13"/>
      <color theme="3"/>
      <name val="Century Gothic"/>
      <family val="1"/>
      <scheme val="minor"/>
    </font>
    <font>
      <b/>
      <sz val="24"/>
      <color theme="3"/>
      <name val="Century Gothic"/>
      <family val="2"/>
      <scheme val="minor"/>
    </font>
    <font>
      <u/>
      <sz val="13"/>
      <color theme="3"/>
      <name val="Century Gothic"/>
      <family val="1"/>
      <scheme val="minor"/>
    </font>
    <font>
      <b/>
      <u/>
      <sz val="13"/>
      <color theme="3"/>
      <name val="Century Gothic"/>
      <family val="1"/>
      <scheme val="minor"/>
    </font>
    <font>
      <b/>
      <sz val="13"/>
      <color theme="3"/>
      <name val="Century Gothic"/>
      <family val="1"/>
      <scheme val="minor"/>
    </font>
    <font>
      <b/>
      <sz val="11"/>
      <color theme="1" tint="0.34998626667073579"/>
      <name val="Century Gothic"/>
      <family val="1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theme="2" tint="-9.9948118533890809E-2"/>
      </top>
      <bottom style="medium">
        <color theme="2" tint="-9.9948118533890809E-2"/>
      </bottom>
      <diagonal/>
    </border>
    <border>
      <left/>
      <right/>
      <top style="medium">
        <color theme="2" tint="-9.9948118533890809E-2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medium">
        <color theme="2" tint="-9.9948118533890809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0">
    <xf numFmtId="0" fontId="0" fillId="0" borderId="0">
      <alignment vertical="center"/>
    </xf>
    <xf numFmtId="9" fontId="8" fillId="0" borderId="0" applyFill="0" applyBorder="0" applyAlignment="0" applyProtection="0"/>
    <xf numFmtId="0" fontId="2" fillId="0" borderId="0" applyNumberFormat="0" applyFill="0" applyBorder="0" applyProtection="0">
      <alignment horizontal="left" indent="1"/>
    </xf>
    <xf numFmtId="0" fontId="5" fillId="0" borderId="0" applyNumberFormat="0" applyFill="0" applyProtection="0"/>
    <xf numFmtId="0" fontId="7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9" fillId="2" borderId="3" applyNumberFormat="0" applyAlignment="0">
      <alignment vertical="center"/>
    </xf>
    <xf numFmtId="0" fontId="6" fillId="0" borderId="0">
      <alignment vertical="center" wrapText="1"/>
    </xf>
    <xf numFmtId="164" fontId="6" fillId="0" borderId="0">
      <alignment vertical="center"/>
    </xf>
    <xf numFmtId="0" fontId="1" fillId="9" borderId="0" applyNumberFormat="0" applyBorder="0" applyAlignment="0" applyProtection="0"/>
  </cellStyleXfs>
  <cellXfs count="148">
    <xf numFmtId="0" fontId="0" fillId="0" borderId="0" xfId="0">
      <alignment vertical="center"/>
    </xf>
    <xf numFmtId="0" fontId="0" fillId="0" borderId="0" xfId="0" applyAlignment="1"/>
    <xf numFmtId="165" fontId="4" fillId="0" borderId="0" xfId="5" applyNumberFormat="1" applyFont="1" applyAlignment="1">
      <alignment vertical="top"/>
    </xf>
    <xf numFmtId="165" fontId="3" fillId="0" borderId="0" xfId="5" applyNumberFormat="1" applyAlignment="1">
      <alignment vertical="top"/>
    </xf>
    <xf numFmtId="165" fontId="3" fillId="0" borderId="0" xfId="5" applyNumberFormat="1" applyBorder="1" applyAlignment="1">
      <alignment vertical="top"/>
    </xf>
    <xf numFmtId="0" fontId="5" fillId="0" borderId="0" xfId="3"/>
    <xf numFmtId="0" fontId="5" fillId="0" borderId="0" xfId="3" applyFill="1"/>
    <xf numFmtId="9" fontId="8" fillId="0" borderId="4" xfId="1" applyFill="1" applyBorder="1" applyAlignment="1">
      <alignment horizontal="right" vertical="center" indent="1"/>
    </xf>
    <xf numFmtId="0" fontId="7" fillId="0" borderId="8" xfId="4" applyBorder="1" applyAlignment="1">
      <alignment horizontal="left" vertical="center"/>
    </xf>
    <xf numFmtId="0" fontId="2" fillId="0" borderId="0" xfId="2">
      <alignment horizontal="left" indent="1"/>
    </xf>
    <xf numFmtId="167" fontId="3" fillId="0" borderId="2" xfId="5" applyNumberFormat="1" applyBorder="1" applyAlignment="1">
      <alignment horizontal="left" vertical="top"/>
    </xf>
    <xf numFmtId="0" fontId="7" fillId="0" borderId="2" xfId="4" applyBorder="1" applyAlignment="1">
      <alignment vertical="center"/>
    </xf>
    <xf numFmtId="0" fontId="7" fillId="0" borderId="2" xfId="4" applyBorder="1" applyAlignment="1">
      <alignment horizontal="right" vertical="center" indent="2"/>
    </xf>
    <xf numFmtId="0" fontId="7" fillId="0" borderId="2" xfId="4" applyBorder="1" applyAlignment="1">
      <alignment horizontal="right" vertical="center"/>
    </xf>
    <xf numFmtId="0" fontId="6" fillId="0" borderId="11" xfId="7" applyBorder="1">
      <alignment vertical="center" wrapText="1"/>
    </xf>
    <xf numFmtId="0" fontId="0" fillId="0" borderId="14" xfId="0" applyBorder="1" applyAlignment="1">
      <alignment vertical="center" wrapText="1"/>
    </xf>
    <xf numFmtId="0" fontId="6" fillId="0" borderId="21" xfId="7" applyBorder="1">
      <alignment vertical="center" wrapText="1"/>
    </xf>
    <xf numFmtId="0" fontId="13" fillId="0" borderId="0" xfId="0" applyFont="1" applyAlignment="1">
      <alignment horizontal="center" vertical="center"/>
    </xf>
    <xf numFmtId="0" fontId="7" fillId="0" borderId="2" xfId="4" applyBorder="1" applyAlignment="1">
      <alignment horizontal="left" vertical="center"/>
    </xf>
    <xf numFmtId="0" fontId="11" fillId="0" borderId="0" xfId="0" applyFont="1">
      <alignment vertical="center"/>
    </xf>
    <xf numFmtId="0" fontId="0" fillId="0" borderId="22" xfId="0" applyBorder="1" applyAlignment="1">
      <alignment vertical="center" wrapText="1"/>
    </xf>
    <xf numFmtId="166" fontId="0" fillId="0" borderId="22" xfId="0" applyNumberFormat="1" applyBorder="1">
      <alignment vertical="center"/>
    </xf>
    <xf numFmtId="166" fontId="0" fillId="0" borderId="9" xfId="0" applyNumberFormat="1" applyBorder="1">
      <alignment vertical="center"/>
    </xf>
    <xf numFmtId="0" fontId="0" fillId="0" borderId="29" xfId="0" applyBorder="1">
      <alignment vertical="center"/>
    </xf>
    <xf numFmtId="166" fontId="6" fillId="0" borderId="9" xfId="8" applyNumberFormat="1" applyBorder="1">
      <alignment vertical="center"/>
    </xf>
    <xf numFmtId="0" fontId="0" fillId="0" borderId="9" xfId="0" applyBorder="1" applyAlignment="1">
      <alignment horizontal="center" vertical="center" wrapText="1"/>
    </xf>
    <xf numFmtId="6" fontId="0" fillId="0" borderId="9" xfId="0" applyNumberFormat="1" applyBorder="1" applyAlignment="1">
      <alignment horizontal="center" vertical="center"/>
    </xf>
    <xf numFmtId="166" fontId="6" fillId="0" borderId="12" xfId="8" applyNumberFormat="1" applyBorder="1">
      <alignment vertical="center"/>
    </xf>
    <xf numFmtId="0" fontId="0" fillId="0" borderId="12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0" fillId="0" borderId="17" xfId="0" applyBorder="1">
      <alignment vertical="center"/>
    </xf>
    <xf numFmtId="166" fontId="0" fillId="0" borderId="18" xfId="0" applyNumberFormat="1" applyBorder="1">
      <alignment vertical="center"/>
    </xf>
    <xf numFmtId="6" fontId="0" fillId="0" borderId="18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8" fillId="0" borderId="15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18" fillId="0" borderId="13" xfId="0" applyFont="1" applyBorder="1" applyAlignment="1">
      <alignment vertical="center" wrapText="1"/>
    </xf>
    <xf numFmtId="166" fontId="12" fillId="0" borderId="29" xfId="8" applyNumberFormat="1" applyFont="1" applyBorder="1">
      <alignment vertical="center"/>
    </xf>
    <xf numFmtId="166" fontId="15" fillId="7" borderId="18" xfId="8" applyNumberFormat="1" applyFont="1" applyFill="1" applyBorder="1">
      <alignment vertical="center"/>
    </xf>
    <xf numFmtId="0" fontId="0" fillId="8" borderId="15" xfId="0" applyFill="1" applyBorder="1" applyAlignment="1">
      <alignment horizontal="right" vertical="center"/>
    </xf>
    <xf numFmtId="166" fontId="16" fillId="8" borderId="9" xfId="8" applyNumberFormat="1" applyFont="1" applyFill="1" applyBorder="1">
      <alignment vertical="center"/>
    </xf>
    <xf numFmtId="14" fontId="0" fillId="8" borderId="15" xfId="0" applyNumberFormat="1" applyFill="1" applyBorder="1" applyAlignment="1">
      <alignment horizontal="right" vertical="center"/>
    </xf>
    <xf numFmtId="0" fontId="0" fillId="8" borderId="15" xfId="0" applyFill="1" applyBorder="1" applyAlignment="1">
      <alignment horizontal="right" vertical="center" wrapText="1"/>
    </xf>
    <xf numFmtId="166" fontId="0" fillId="8" borderId="9" xfId="0" applyNumberFormat="1" applyFill="1" applyBorder="1">
      <alignment vertical="center"/>
    </xf>
    <xf numFmtId="6" fontId="11" fillId="0" borderId="0" xfId="0" applyNumberFormat="1" applyFont="1">
      <alignment vertical="center"/>
    </xf>
    <xf numFmtId="0" fontId="22" fillId="0" borderId="0" xfId="0" applyFont="1">
      <alignment vertical="center"/>
    </xf>
    <xf numFmtId="166" fontId="20" fillId="7" borderId="9" xfId="8" applyNumberFormat="1" applyFont="1" applyFill="1" applyBorder="1">
      <alignment vertical="center"/>
    </xf>
    <xf numFmtId="166" fontId="17" fillId="8" borderId="33" xfId="0" applyNumberFormat="1" applyFont="1" applyFill="1" applyBorder="1">
      <alignment vertical="center"/>
    </xf>
    <xf numFmtId="6" fontId="0" fillId="8" borderId="15" xfId="0" applyNumberFormat="1" applyFill="1" applyBorder="1" applyAlignment="1">
      <alignment horizontal="right" vertical="center"/>
    </xf>
    <xf numFmtId="6" fontId="0" fillId="8" borderId="23" xfId="0" applyNumberFormat="1" applyFill="1" applyBorder="1" applyAlignment="1">
      <alignment horizontal="right" vertical="center"/>
    </xf>
    <xf numFmtId="166" fontId="17" fillId="7" borderId="50" xfId="0" applyNumberFormat="1" applyFont="1" applyFill="1" applyBorder="1">
      <alignment vertical="center"/>
    </xf>
    <xf numFmtId="166" fontId="0" fillId="8" borderId="10" xfId="0" applyNumberFormat="1" applyFill="1" applyBorder="1">
      <alignment vertical="center"/>
    </xf>
    <xf numFmtId="0" fontId="0" fillId="8" borderId="20" xfId="0" applyFill="1" applyBorder="1" applyAlignment="1">
      <alignment horizontal="right" vertical="center"/>
    </xf>
    <xf numFmtId="166" fontId="11" fillId="7" borderId="12" xfId="0" applyNumberFormat="1" applyFont="1" applyFill="1" applyBorder="1">
      <alignment vertical="center"/>
    </xf>
    <xf numFmtId="0" fontId="14" fillId="7" borderId="13" xfId="0" applyFont="1" applyFill="1" applyBorder="1" applyAlignment="1">
      <alignment horizontal="right" vertical="center"/>
    </xf>
    <xf numFmtId="0" fontId="14" fillId="7" borderId="15" xfId="0" applyFont="1" applyFill="1" applyBorder="1" applyAlignment="1">
      <alignment horizontal="right" vertical="center"/>
    </xf>
    <xf numFmtId="0" fontId="0" fillId="7" borderId="15" xfId="0" applyFill="1" applyBorder="1" applyAlignment="1">
      <alignment horizontal="right" vertical="center"/>
    </xf>
    <xf numFmtId="0" fontId="0" fillId="7" borderId="15" xfId="0" applyFill="1" applyBorder="1" applyAlignment="1">
      <alignment horizontal="right" vertical="center" wrapText="1"/>
    </xf>
    <xf numFmtId="0" fontId="0" fillId="7" borderId="19" xfId="0" applyFill="1" applyBorder="1" applyAlignment="1">
      <alignment horizontal="right" vertical="center"/>
    </xf>
    <xf numFmtId="0" fontId="25" fillId="7" borderId="11" xfId="0" applyFont="1" applyFill="1" applyBorder="1">
      <alignment vertical="center"/>
    </xf>
    <xf numFmtId="0" fontId="25" fillId="7" borderId="14" xfId="0" applyFont="1" applyFill="1" applyBorder="1">
      <alignment vertical="center"/>
    </xf>
    <xf numFmtId="0" fontId="25" fillId="7" borderId="17" xfId="0" applyFont="1" applyFill="1" applyBorder="1">
      <alignment vertical="center"/>
    </xf>
    <xf numFmtId="0" fontId="26" fillId="8" borderId="14" xfId="0" applyFont="1" applyFill="1" applyBorder="1" applyAlignment="1">
      <alignment vertical="center" wrapText="1"/>
    </xf>
    <xf numFmtId="0" fontId="26" fillId="8" borderId="14" xfId="7" applyFont="1" applyFill="1" applyBorder="1">
      <alignment vertical="center" wrapText="1"/>
    </xf>
    <xf numFmtId="0" fontId="26" fillId="8" borderId="16" xfId="0" applyFont="1" applyFill="1" applyBorder="1" applyAlignment="1">
      <alignment vertical="center" wrapText="1"/>
    </xf>
    <xf numFmtId="166" fontId="17" fillId="5" borderId="50" xfId="0" applyNumberFormat="1" applyFont="1" applyFill="1" applyBorder="1">
      <alignment vertical="center"/>
    </xf>
    <xf numFmtId="0" fontId="26" fillId="3" borderId="35" xfId="0" applyFont="1" applyFill="1" applyBorder="1" applyAlignment="1">
      <alignment horizontal="right" vertical="center" wrapText="1"/>
    </xf>
    <xf numFmtId="0" fontId="26" fillId="6" borderId="15" xfId="7" applyFont="1" applyFill="1" applyBorder="1" applyAlignment="1">
      <alignment horizontal="right" vertical="center" wrapText="1"/>
    </xf>
    <xf numFmtId="0" fontId="26" fillId="6" borderId="20" xfId="7" applyFont="1" applyFill="1" applyBorder="1" applyAlignment="1">
      <alignment horizontal="right" vertical="center" wrapText="1"/>
    </xf>
    <xf numFmtId="14" fontId="26" fillId="6" borderId="15" xfId="0" applyNumberFormat="1" applyFont="1" applyFill="1" applyBorder="1" applyAlignment="1">
      <alignment horizontal="right" vertical="center" wrapText="1"/>
    </xf>
    <xf numFmtId="0" fontId="25" fillId="6" borderId="15" xfId="7" applyFont="1" applyFill="1" applyBorder="1" applyAlignment="1">
      <alignment horizontal="right" vertical="center" wrapText="1"/>
    </xf>
    <xf numFmtId="14" fontId="25" fillId="6" borderId="15" xfId="0" applyNumberFormat="1" applyFont="1" applyFill="1" applyBorder="1" applyAlignment="1">
      <alignment horizontal="right" vertical="center" wrapText="1"/>
    </xf>
    <xf numFmtId="0" fontId="26" fillId="3" borderId="11" xfId="7" applyFont="1" applyFill="1" applyBorder="1">
      <alignment vertical="center" wrapText="1"/>
    </xf>
    <xf numFmtId="166" fontId="26" fillId="3" borderId="12" xfId="8" applyNumberFormat="1" applyFont="1" applyFill="1" applyBorder="1" applyAlignment="1">
      <alignment vertical="center" wrapText="1"/>
    </xf>
    <xf numFmtId="0" fontId="26" fillId="4" borderId="21" xfId="7" applyFont="1" applyFill="1" applyBorder="1">
      <alignment vertical="center" wrapText="1"/>
    </xf>
    <xf numFmtId="166" fontId="26" fillId="4" borderId="22" xfId="8" applyNumberFormat="1" applyFont="1" applyFill="1" applyBorder="1" applyAlignment="1">
      <alignment vertical="center" wrapText="1"/>
    </xf>
    <xf numFmtId="166" fontId="26" fillId="4" borderId="37" xfId="8" applyNumberFormat="1" applyFont="1" applyFill="1" applyBorder="1" applyAlignment="1">
      <alignment vertical="center" wrapText="1"/>
    </xf>
    <xf numFmtId="0" fontId="26" fillId="4" borderId="14" xfId="7" applyFont="1" applyFill="1" applyBorder="1">
      <alignment vertical="center" wrapText="1"/>
    </xf>
    <xf numFmtId="166" fontId="26" fillId="4" borderId="9" xfId="8" applyNumberFormat="1" applyFont="1" applyFill="1" applyBorder="1" applyAlignment="1">
      <alignment vertical="center" wrapText="1"/>
    </xf>
    <xf numFmtId="166" fontId="26" fillId="4" borderId="39" xfId="8" applyNumberFormat="1" applyFont="1" applyFill="1" applyBorder="1" applyAlignment="1">
      <alignment vertical="center" wrapText="1"/>
    </xf>
    <xf numFmtId="0" fontId="26" fillId="4" borderId="28" xfId="7" applyFont="1" applyFill="1" applyBorder="1">
      <alignment vertical="center" wrapText="1"/>
    </xf>
    <xf numFmtId="166" fontId="26" fillId="4" borderId="26" xfId="8" applyNumberFormat="1" applyFont="1" applyFill="1" applyBorder="1" applyAlignment="1">
      <alignment vertical="center" wrapText="1"/>
    </xf>
    <xf numFmtId="166" fontId="26" fillId="4" borderId="40" xfId="8" applyNumberFormat="1" applyFont="1" applyFill="1" applyBorder="1" applyAlignment="1">
      <alignment vertical="center" wrapText="1"/>
    </xf>
    <xf numFmtId="0" fontId="26" fillId="4" borderId="31" xfId="7" applyFont="1" applyFill="1" applyBorder="1">
      <alignment vertical="center" wrapText="1"/>
    </xf>
    <xf numFmtId="166" fontId="26" fillId="4" borderId="30" xfId="8" applyNumberFormat="1" applyFont="1" applyFill="1" applyBorder="1" applyAlignment="1">
      <alignment vertical="center" wrapText="1"/>
    </xf>
    <xf numFmtId="166" fontId="26" fillId="4" borderId="41" xfId="8" applyNumberFormat="1" applyFont="1" applyFill="1" applyBorder="1" applyAlignment="1">
      <alignment vertical="center" wrapText="1"/>
    </xf>
    <xf numFmtId="0" fontId="28" fillId="4" borderId="24" xfId="7" applyFont="1" applyFill="1" applyBorder="1">
      <alignment vertical="center" wrapText="1"/>
    </xf>
    <xf numFmtId="166" fontId="26" fillId="4" borderId="25" xfId="8" applyNumberFormat="1" applyFont="1" applyFill="1" applyBorder="1" applyAlignment="1">
      <alignment vertical="center" wrapText="1"/>
    </xf>
    <xf numFmtId="166" fontId="29" fillId="4" borderId="42" xfId="8" applyNumberFormat="1" applyFont="1" applyFill="1" applyBorder="1" applyAlignment="1">
      <alignment vertical="center" wrapText="1"/>
    </xf>
    <xf numFmtId="0" fontId="26" fillId="4" borderId="11" xfId="7" applyFont="1" applyFill="1" applyBorder="1">
      <alignment vertical="center" wrapText="1"/>
    </xf>
    <xf numFmtId="166" fontId="26" fillId="4" borderId="12" xfId="8" applyNumberFormat="1" applyFont="1" applyFill="1" applyBorder="1" applyAlignment="1">
      <alignment vertical="center" wrapText="1"/>
    </xf>
    <xf numFmtId="166" fontId="26" fillId="4" borderId="35" xfId="8" applyNumberFormat="1" applyFont="1" applyFill="1" applyBorder="1" applyAlignment="1">
      <alignment vertical="center" wrapText="1"/>
    </xf>
    <xf numFmtId="0" fontId="26" fillId="4" borderId="24" xfId="7" applyFont="1" applyFill="1" applyBorder="1">
      <alignment vertical="center" wrapText="1"/>
    </xf>
    <xf numFmtId="166" fontId="26" fillId="6" borderId="9" xfId="8" applyNumberFormat="1" applyFont="1" applyFill="1" applyBorder="1" applyAlignment="1">
      <alignment vertical="center" wrapText="1"/>
    </xf>
    <xf numFmtId="166" fontId="26" fillId="6" borderId="10" xfId="8" applyNumberFormat="1" applyFont="1" applyFill="1" applyBorder="1" applyAlignment="1">
      <alignment vertical="center" wrapText="1"/>
    </xf>
    <xf numFmtId="0" fontId="26" fillId="6" borderId="14" xfId="7" applyFont="1" applyFill="1" applyBorder="1">
      <alignment vertical="center" wrapText="1"/>
    </xf>
    <xf numFmtId="166" fontId="25" fillId="6" borderId="9" xfId="8" applyNumberFormat="1" applyFont="1" applyFill="1" applyBorder="1" applyAlignment="1">
      <alignment vertical="center" wrapText="1"/>
    </xf>
    <xf numFmtId="0" fontId="25" fillId="6" borderId="14" xfId="7" applyFont="1" applyFill="1" applyBorder="1">
      <alignment vertical="center" wrapText="1"/>
    </xf>
    <xf numFmtId="0" fontId="25" fillId="6" borderId="15" xfId="0" applyFont="1" applyFill="1" applyBorder="1" applyAlignment="1">
      <alignment horizontal="right" vertical="center" wrapText="1"/>
    </xf>
    <xf numFmtId="166" fontId="25" fillId="6" borderId="9" xfId="0" applyNumberFormat="1" applyFont="1" applyFill="1" applyBorder="1" applyAlignment="1">
      <alignment vertical="center" wrapText="1"/>
    </xf>
    <xf numFmtId="0" fontId="25" fillId="6" borderId="15" xfId="0" applyFont="1" applyFill="1" applyBorder="1" applyAlignment="1">
      <alignment vertical="center" wrapText="1"/>
    </xf>
    <xf numFmtId="0" fontId="25" fillId="6" borderId="14" xfId="0" applyFont="1" applyFill="1" applyBorder="1" applyAlignment="1">
      <alignment vertical="center" wrapText="1"/>
    </xf>
    <xf numFmtId="0" fontId="25" fillId="6" borderId="14" xfId="9" applyFont="1" applyFill="1" applyBorder="1" applyAlignment="1">
      <alignment vertical="center" wrapText="1"/>
    </xf>
    <xf numFmtId="0" fontId="30" fillId="4" borderId="27" xfId="7" applyFont="1" applyFill="1" applyBorder="1">
      <alignment vertical="center" wrapText="1"/>
    </xf>
    <xf numFmtId="166" fontId="26" fillId="4" borderId="36" xfId="8" applyNumberFormat="1" applyFont="1" applyFill="1" applyBorder="1" applyAlignment="1">
      <alignment vertical="center" wrapText="1"/>
    </xf>
    <xf numFmtId="166" fontId="29" fillId="4" borderId="52" xfId="8" applyNumberFormat="1" applyFont="1" applyFill="1" applyBorder="1" applyAlignment="1">
      <alignment vertical="center" wrapText="1"/>
    </xf>
    <xf numFmtId="0" fontId="26" fillId="6" borderId="11" xfId="7" applyFont="1" applyFill="1" applyBorder="1">
      <alignment vertical="center" wrapText="1"/>
    </xf>
    <xf numFmtId="166" fontId="26" fillId="6" borderId="12" xfId="8" applyNumberFormat="1" applyFont="1" applyFill="1" applyBorder="1" applyAlignment="1">
      <alignment vertical="center" wrapText="1"/>
    </xf>
    <xf numFmtId="0" fontId="26" fillId="6" borderId="13" xfId="0" applyFont="1" applyFill="1" applyBorder="1" applyAlignment="1">
      <alignment horizontal="right" vertical="center" wrapText="1"/>
    </xf>
    <xf numFmtId="0" fontId="25" fillId="10" borderId="14" xfId="0" applyFont="1" applyFill="1" applyBorder="1" applyAlignment="1">
      <alignment vertical="center" wrapText="1"/>
    </xf>
    <xf numFmtId="0" fontId="25" fillId="6" borderId="11" xfId="0" applyFont="1" applyFill="1" applyBorder="1" applyAlignment="1">
      <alignment vertical="center" wrapText="1"/>
    </xf>
    <xf numFmtId="0" fontId="26" fillId="6" borderId="13" xfId="7" applyFont="1" applyFill="1" applyBorder="1" applyAlignment="1">
      <alignment horizontal="right" vertical="center" wrapText="1"/>
    </xf>
    <xf numFmtId="0" fontId="25" fillId="6" borderId="16" xfId="0" applyFont="1" applyFill="1" applyBorder="1" applyAlignment="1">
      <alignment vertical="center" wrapText="1"/>
    </xf>
    <xf numFmtId="0" fontId="26" fillId="8" borderId="21" xfId="0" applyFont="1" applyFill="1" applyBorder="1" applyAlignment="1">
      <alignment vertical="center" wrapText="1"/>
    </xf>
    <xf numFmtId="0" fontId="0" fillId="6" borderId="17" xfId="0" applyFill="1" applyBorder="1" applyAlignment="1">
      <alignment vertical="center" wrapText="1"/>
    </xf>
    <xf numFmtId="166" fontId="0" fillId="6" borderId="18" xfId="0" applyNumberFormat="1" applyFill="1" applyBorder="1">
      <alignment vertical="center"/>
    </xf>
    <xf numFmtId="0" fontId="0" fillId="6" borderId="19" xfId="0" applyFill="1" applyBorder="1">
      <alignment vertical="center"/>
    </xf>
    <xf numFmtId="166" fontId="31" fillId="7" borderId="9" xfId="8" applyNumberFormat="1" applyFont="1" applyFill="1" applyBorder="1">
      <alignment vertical="center"/>
    </xf>
    <xf numFmtId="166" fontId="16" fillId="8" borderId="22" xfId="8" applyNumberFormat="1" applyFont="1" applyFill="1" applyBorder="1">
      <alignment vertical="center"/>
    </xf>
    <xf numFmtId="166" fontId="6" fillId="8" borderId="9" xfId="8" applyNumberFormat="1" applyFill="1" applyBorder="1">
      <alignment vertical="center"/>
    </xf>
    <xf numFmtId="0" fontId="24" fillId="0" borderId="32" xfId="0" applyFont="1" applyBorder="1" applyAlignment="1">
      <alignment horizontal="center" vertical="center" textRotation="90"/>
    </xf>
    <xf numFmtId="0" fontId="24" fillId="0" borderId="34" xfId="0" applyFont="1" applyBorder="1" applyAlignment="1">
      <alignment horizontal="center" vertical="center" textRotation="90"/>
    </xf>
    <xf numFmtId="0" fontId="24" fillId="0" borderId="33" xfId="0" applyFont="1" applyBorder="1" applyAlignment="1">
      <alignment horizontal="center" vertical="center" textRotation="90"/>
    </xf>
    <xf numFmtId="10" fontId="21" fillId="5" borderId="32" xfId="0" applyNumberFormat="1" applyFont="1" applyFill="1" applyBorder="1" applyAlignment="1">
      <alignment horizontal="left" textRotation="90"/>
    </xf>
    <xf numFmtId="10" fontId="21" fillId="5" borderId="34" xfId="0" applyNumberFormat="1" applyFont="1" applyFill="1" applyBorder="1" applyAlignment="1">
      <alignment horizontal="left" textRotation="90"/>
    </xf>
    <xf numFmtId="10" fontId="21" fillId="5" borderId="49" xfId="0" applyNumberFormat="1" applyFont="1" applyFill="1" applyBorder="1" applyAlignment="1">
      <alignment horizontal="left" textRotation="90"/>
    </xf>
    <xf numFmtId="0" fontId="23" fillId="7" borderId="34" xfId="0" applyFont="1" applyFill="1" applyBorder="1" applyAlignment="1">
      <alignment horizontal="center" vertical="top" textRotation="90"/>
    </xf>
    <xf numFmtId="0" fontId="23" fillId="7" borderId="51" xfId="0" applyFont="1" applyFill="1" applyBorder="1" applyAlignment="1">
      <alignment horizontal="center" vertical="top" textRotation="90"/>
    </xf>
    <xf numFmtId="10" fontId="23" fillId="7" borderId="48" xfId="0" applyNumberFormat="1" applyFont="1" applyFill="1" applyBorder="1" applyAlignment="1">
      <alignment horizontal="center" textRotation="90"/>
    </xf>
    <xf numFmtId="10" fontId="23" fillId="7" borderId="49" xfId="0" applyNumberFormat="1" applyFont="1" applyFill="1" applyBorder="1" applyAlignment="1">
      <alignment horizontal="center" textRotation="90"/>
    </xf>
    <xf numFmtId="0" fontId="27" fillId="8" borderId="34" xfId="0" applyFont="1" applyFill="1" applyBorder="1" applyAlignment="1">
      <alignment horizontal="center" vertical="top" textRotation="90"/>
    </xf>
    <xf numFmtId="0" fontId="27" fillId="8" borderId="51" xfId="0" applyFont="1" applyFill="1" applyBorder="1" applyAlignment="1">
      <alignment horizontal="center" vertical="top" textRotation="90"/>
    </xf>
    <xf numFmtId="10" fontId="23" fillId="8" borderId="32" xfId="0" applyNumberFormat="1" applyFont="1" applyFill="1" applyBorder="1" applyAlignment="1">
      <alignment horizontal="center" vertical="top" textRotation="90"/>
    </xf>
    <xf numFmtId="10" fontId="23" fillId="8" borderId="34" xfId="0" applyNumberFormat="1" applyFont="1" applyFill="1" applyBorder="1" applyAlignment="1">
      <alignment horizontal="center" vertical="top" textRotation="90"/>
    </xf>
    <xf numFmtId="0" fontId="21" fillId="5" borderId="49" xfId="0" applyFont="1" applyFill="1" applyBorder="1" applyAlignment="1">
      <alignment horizontal="center" vertical="top" textRotation="90"/>
    </xf>
    <xf numFmtId="0" fontId="21" fillId="5" borderId="53" xfId="0" applyFont="1" applyFill="1" applyBorder="1" applyAlignment="1">
      <alignment horizontal="center" vertical="top" textRotation="90"/>
    </xf>
    <xf numFmtId="0" fontId="0" fillId="2" borderId="5" xfId="6" applyFont="1" applyBorder="1">
      <alignment vertical="center"/>
    </xf>
    <xf numFmtId="0" fontId="0" fillId="2" borderId="6" xfId="6" applyFont="1" applyBorder="1">
      <alignment vertical="center"/>
    </xf>
    <xf numFmtId="0" fontId="0" fillId="2" borderId="7" xfId="6" applyFont="1" applyBorder="1">
      <alignment vertical="center"/>
    </xf>
    <xf numFmtId="0" fontId="0" fillId="0" borderId="4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11" fillId="0" borderId="38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</cellXfs>
  <cellStyles count="10">
    <cellStyle name="20 % - Akzent1" xfId="9" builtinId="30"/>
    <cellStyle name="AusgegebeneEinkünfteBalken" xfId="6" xr:uid="{00000000-0005-0000-0000-000000000000}"/>
    <cellStyle name="Prozent" xfId="1" builtinId="5" customBuiltin="1"/>
    <cellStyle name="Standard" xfId="0" builtinId="0" customBuiltin="1"/>
    <cellStyle name="Tabellenbeträge" xfId="8" xr:uid="{00000000-0005-0000-0000-000006000000}"/>
    <cellStyle name="Tabellenposten" xfId="7" xr:uid="{00000000-0005-0000-0000-000007000000}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</cellStyles>
  <dxfs count="19">
    <dxf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#,##0.00\ &quot;€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#,##0\ &quot;€&quot;"/>
      <alignment horizontal="left" vertical="top" textRotation="0" wrapText="0" indent="0" justifyLastLine="0" shrinkToFit="0" readingOrder="0"/>
      <border diagonalUp="0" diagonalDown="0">
        <left/>
        <right/>
        <top style="medium">
          <color theme="2" tint="-9.9948118533890809E-2"/>
        </top>
        <bottom/>
        <vertical/>
        <horizontal/>
      </border>
    </dxf>
    <dxf>
      <numFmt numFmtId="167" formatCode="#,##0\ &quot;€&quot;"/>
      <alignment horizontal="left" vertical="top" textRotation="0" wrapText="0" indent="0" justifyLastLine="0" shrinkToFit="0" readingOrder="0"/>
      <border diagonalUp="0" diagonalDown="0">
        <left/>
        <right/>
        <top style="medium">
          <color theme="2" tint="-9.9948118533890809E-2"/>
        </top>
        <bottom/>
        <vertical/>
        <horizontal/>
      </border>
    </dxf>
    <dxf>
      <numFmt numFmtId="167" formatCode="#,##0\ &quot;€&quot;"/>
      <alignment horizontal="left" vertical="top" textRotation="0" wrapText="0" indent="0" justifyLastLine="0" shrinkToFit="0" readingOrder="0"/>
      <border diagonalUp="0" diagonalDown="0">
        <left/>
        <right/>
        <top style="medium">
          <color theme="2" tint="-9.9948118533890809E-2"/>
        </top>
        <bottom/>
        <vertical/>
        <horizontal/>
      </border>
    </dxf>
    <dxf>
      <border outline="0">
        <top style="medium">
          <color theme="2" tint="-9.9948118533890809E-2"/>
        </top>
      </border>
    </dxf>
    <dxf>
      <border outline="0">
        <top style="medium">
          <color theme="2" tint="-9.9948118533890809E-2"/>
        </top>
      </border>
    </dxf>
    <dxf>
      <numFmt numFmtId="167" formatCode="#,##0\ &quot;€&quot;"/>
      <alignment horizontal="left" vertical="top" textRotation="0" wrapText="0" indent="0" justifyLastLine="0" shrinkToFit="0" readingOrder="0"/>
    </dxf>
    <dxf>
      <border outline="0">
        <bottom style="medium">
          <color theme="2" tint="-9.9948118533890809E-2"/>
        </bottom>
      </border>
    </dxf>
    <dxf>
      <alignment horizontal="left" vertical="center" textRotation="0" wrapText="0" indent="0" justifyLastLine="0" shrinkToFit="0" readingOrder="0"/>
    </dxf>
    <dxf>
      <numFmt numFmtId="166" formatCode="#,##0.00\ &quot;€&quot;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6" formatCode="#,##0.00\ &quot;€&quot;"/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/>
        <color theme="4" tint="-0.24994659260841701"/>
      </font>
      <border>
        <top style="medium">
          <color theme="2" tint="-9.9948118533890809E-2"/>
        </top>
        <bottom style="medium">
          <color theme="2" tint="-9.9948118533890809E-2"/>
        </bottom>
      </border>
    </dxf>
    <dxf>
      <font>
        <color theme="3"/>
      </font>
    </dxf>
    <dxf>
      <font>
        <b val="0"/>
        <i/>
        <color theme="4" tint="-0.24994659260841701"/>
      </font>
      <border>
        <top style="medium">
          <color theme="2" tint="-9.9948118533890809E-2"/>
        </top>
        <bottom style="medium">
          <color theme="2" tint="-9.9948118533890809E-2"/>
        </bottom>
      </border>
    </dxf>
    <dxf>
      <font>
        <color theme="3"/>
      </font>
    </dxf>
  </dxfs>
  <tableStyles count="2" defaultTableStyle="Einfaches Monatsbudget" defaultPivotStyle="PivotStyleLight16">
    <tableStyle name="Einfaches Monatsbudget" pivot="0" count="2" xr9:uid="{00000000-0011-0000-FFFF-FFFF00000000}">
      <tableStyleElement type="wholeTable" dxfId="18"/>
      <tableStyleElement type="headerRow" dxfId="17"/>
    </tableStyle>
    <tableStyle name="Einfaches Monatsbudget 2" pivot="0" count="2" xr9:uid="{02A29F8B-3B40-4A6C-93CC-D21DD748A249}">
      <tableStyleElement type="wholeTable" dxfId="16"/>
      <tableStyleElement type="headerRow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Diagrammdaten</c:v>
          </c:tx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43E5-43C7-B418-2B2196665C7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3E5-43C7-B418-2B2196665C70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"/>
              <c:pt idx="0">
                <c:v>Einnahmen</c:v>
              </c:pt>
              <c:pt idx="1">
                <c:v>Ausgaben</c:v>
              </c:pt>
            </c:strLit>
          </c:cat>
          <c:val>
            <c:numRef>
              <c:f>Zusammenfassung!$B$6:$C$6</c:f>
              <c:numCache>
                <c:formatCode>#,##0\ "€"</c:formatCode>
                <c:ptCount val="2"/>
                <c:pt idx="0">
                  <c:v>4000</c:v>
                </c:pt>
                <c:pt idx="1">
                  <c:v>3970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E5-43C7-B418-2B2196665C7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7"/>
        <c:axId val="405508616"/>
        <c:axId val="405509008"/>
      </c:barChart>
      <c:catAx>
        <c:axId val="405508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2">
                <a:lumMod val="60000"/>
                <a:lumOff val="40000"/>
              </a:schemeClr>
            </a:solidFill>
          </a:ln>
        </c:spPr>
        <c:txPr>
          <a:bodyPr/>
          <a:lstStyle/>
          <a:p>
            <a:pPr>
              <a:defRPr sz="1100">
                <a:latin typeface="+mn-lt"/>
              </a:defRPr>
            </a:pPr>
            <a:endParaRPr lang="de-DE"/>
          </a:p>
        </c:txPr>
        <c:crossAx val="405509008"/>
        <c:crosses val="autoZero"/>
        <c:auto val="1"/>
        <c:lblAlgn val="ctr"/>
        <c:lblOffset val="100"/>
        <c:noMultiLvlLbl val="0"/>
      </c:catAx>
      <c:valAx>
        <c:axId val="405509008"/>
        <c:scaling>
          <c:orientation val="minMax"/>
          <c:min val="0"/>
        </c:scaling>
        <c:delete val="0"/>
        <c:axPos val="l"/>
        <c:numFmt formatCode="#,##0\ &quot;€&quot;" sourceLinked="0"/>
        <c:majorTickMark val="out"/>
        <c:minorTickMark val="none"/>
        <c:tickLblPos val="nextTo"/>
        <c:spPr>
          <a:ln>
            <a:solidFill>
              <a:schemeClr val="tx2">
                <a:lumMod val="60000"/>
                <a:lumOff val="40000"/>
              </a:schemeClr>
            </a:solidFill>
          </a:ln>
        </c:spPr>
        <c:txPr>
          <a:bodyPr/>
          <a:lstStyle/>
          <a:p>
            <a:pPr>
              <a:defRPr sz="1100"/>
            </a:pPr>
            <a:endParaRPr lang="de-DE"/>
          </a:p>
        </c:txPr>
        <c:crossAx val="405508616"/>
        <c:crosses val="autoZero"/>
        <c:crossBetween val="between"/>
        <c:minorUnit val="500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2"/>
          </a:solidFill>
          <a:latin typeface="+mj-lt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6</xdr:row>
      <xdr:rowOff>328613</xdr:rowOff>
    </xdr:from>
    <xdr:to>
      <xdr:col>4</xdr:col>
      <xdr:colOff>466725</xdr:colOff>
      <xdr:row>6</xdr:row>
      <xdr:rowOff>3705225</xdr:rowOff>
    </xdr:to>
    <xdr:graphicFrame macro="">
      <xdr:nvGraphicFramePr>
        <xdr:cNvPr id="2" name="EinnahmenUndAusgaben" descr="Säulendiagramm, das die Summe der monatlichen Einnahmen mit der Summe der monatlichen Ausgaben vergleich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796637</xdr:colOff>
      <xdr:row>4</xdr:row>
      <xdr:rowOff>69272</xdr:rowOff>
    </xdr:from>
    <xdr:to>
      <xdr:col>14</xdr:col>
      <xdr:colOff>40410</xdr:colOff>
      <xdr:row>6</xdr:row>
      <xdr:rowOff>3463636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45976DBB-379E-40A3-EB4D-DB767D19A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30819" y="2066636"/>
          <a:ext cx="5870864" cy="39139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Zusammenfassung" displayName="Zusammenfassung" ref="B5:D6" totalsRowShown="0" headerRowDxfId="11" dataDxfId="9" headerRowBorderDxfId="10" tableBorderDxfId="8" totalsRowBorderDxfId="7">
  <autoFilter ref="B5:D6" xr:uid="{00000000-0009-0000-0100-000007000000}"/>
  <tableColumns count="3">
    <tableColumn id="1" xr3:uid="{00000000-0010-0000-0000-000001000000}" name="Summe der Monatseinnahmen" dataDxfId="6">
      <calculatedColumnFormula>SummeMonatlicheEinkünfte</calculatedColumnFormula>
    </tableColumn>
    <tableColumn id="2" xr3:uid="{00000000-0010-0000-0000-000002000000}" name="Summe der Monatsausgaben" dataDxfId="5">
      <calculatedColumnFormula>SummeMonatlicheAusgaben</calculatedColumnFormula>
    </tableColumn>
    <tableColumn id="3" xr3:uid="{00000000-0010-0000-0000-000003000000}" name="Liquidität" dataDxfId="4">
      <calculatedColumnFormula>SummeMonatlicheEinkünfte-SummeMonatlicheAusgaben</calculatedColumnFormula>
    </tableColumn>
  </tableColumns>
  <tableStyleInfo name="Einfaches Monatsbudget" showFirstColumn="0" showLastColumn="0" showRowStripes="1" showColumnStripes="0"/>
  <extLst>
    <ext xmlns:x14="http://schemas.microsoft.com/office/spreadsheetml/2009/9/main" uri="{504A1905-F514-4f6f-8877-14C23A59335A}">
      <x14:table altTextSummary="Eine Zusammenfassung der Summe der Monatseinnahmen, -ausgaben und des verbleibenden Saldos. Diese Tabelle wird automatisch aus den Einträgen auf den Arbeitsblättern &quot;Monatseinnahmen&quot; und &quot;Monatsausgaben&quot; aktualisiert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Einnahmen" displayName="Einnahmen" ref="B3:E7">
  <autoFilter ref="B3:E7" xr:uid="{00000000-0009-0000-0100-000001000000}"/>
  <tableColumns count="4">
    <tableColumn id="1" xr3:uid="{00000000-0010-0000-0100-000001000000}" name="Posten" totalsRowLabel="Total" dataDxfId="3"/>
    <tableColumn id="2" xr3:uid="{00000000-0010-0000-0100-000002000000}" name="Netto" totalsRowFunction="sum" dataDxfId="2"/>
    <tableColumn id="3" xr3:uid="{7B36B016-13A8-48F1-ABBC-5AD168ED4299}" name="Änderung" dataDxfId="1"/>
    <tableColumn id="4" xr3:uid="{3E821EC5-46AB-4BBB-B157-7137C5893A5B}" name="Bemerkungen" dataDxfId="0"/>
  </tableColumns>
  <tableStyleInfo name="Einfaches Monatsbudget" showFirstColumn="0" showLastColumn="0" showRowStripes="1" showColumnStripes="0"/>
  <extLst>
    <ext xmlns:x14="http://schemas.microsoft.com/office/spreadsheetml/2009/9/main" uri="{504A1905-F514-4f6f-8877-14C23A59335A}">
      <x14:table altTextSummary="Liste der monatlichen Einnahmeposten und -beträg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Ausgaben" displayName="Ausgaben" ref="B3:D66" totalsRowCount="1">
  <autoFilter ref="B3:D65" xr:uid="{00000000-0009-0000-0100-000002000000}"/>
  <tableColumns count="3">
    <tableColumn id="1" xr3:uid="{00000000-0010-0000-0200-000001000000}" name="Posten" totalsRowLabel="Total, zzgl. _x000a_Sonderzahlung für den Monat" totalsRowDxfId="14"/>
    <tableColumn id="2" xr3:uid="{00000000-0010-0000-0200-000002000000}" name="Betrag" totalsRowFunction="sum" dataDxfId="13" totalsRowDxfId="12"/>
    <tableColumn id="5" xr3:uid="{823BBF32-E7FA-4937-8161-42695D64DA41}" name="Zusatz "/>
  </tableColumns>
  <tableStyleInfo name="Einfaches Monatsbudget" showFirstColumn="0" showLastColumn="0" showRowStripes="1" showColumnStripes="0"/>
  <extLst>
    <ext xmlns:x14="http://schemas.microsoft.com/office/spreadsheetml/2009/9/main" uri="{504A1905-F514-4f6f-8877-14C23A59335A}">
      <x14:table altTextSummary="Liste der monatlichen Ausgabenposten und Beträge"/>
    </ext>
  </extLst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tro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Simple Budget">
      <a:majorFont>
        <a:latin typeface="Georgia"/>
        <a:ea typeface=""/>
        <a:cs typeface=""/>
      </a:majorFont>
      <a:minorFont>
        <a:latin typeface="Century Gothic"/>
        <a:ea typeface=""/>
        <a:cs typeface=""/>
      </a:minorFont>
    </a:fontScheme>
    <a:fmtScheme name="Metro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bg1">
                <a:shade val="100000"/>
                <a:satMod val="150000"/>
              </a:schemeClr>
            </a:gs>
            <a:gs pos="65000">
              <a:schemeClr val="bg1">
                <a:shade val="90000"/>
                <a:satMod val="375000"/>
              </a:schemeClr>
            </a:gs>
            <a:gs pos="100000">
              <a:schemeClr val="phClr">
                <a:tint val="88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40000"/>
                <a:satMod val="180000"/>
              </a:schemeClr>
              <a:schemeClr val="phClr">
                <a:tint val="90000"/>
                <a:satMod val="200000"/>
              </a:schemeClr>
            </a:duotone>
          </a:blip>
          <a:tile tx="0" ty="0" sx="80000" sy="8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2" tint="-0.499984740745262"/>
    <pageSetUpPr autoPageBreaks="0" fitToPage="1"/>
  </sheetPr>
  <dimension ref="B1:O7"/>
  <sheetViews>
    <sheetView showGridLines="0" tabSelected="1" zoomScale="110" zoomScaleNormal="110" workbookViewId="0">
      <selection activeCell="J10" sqref="J10"/>
    </sheetView>
  </sheetViews>
  <sheetFormatPr baseColWidth="10" defaultColWidth="9" defaultRowHeight="21" customHeight="1" x14ac:dyDescent="0.15"/>
  <cols>
    <col min="1" max="1" width="2.6640625" customWidth="1"/>
    <col min="2" max="2" width="29.83203125" customWidth="1"/>
    <col min="3" max="3" width="28.6640625" customWidth="1"/>
    <col min="4" max="5" width="12.6640625" customWidth="1"/>
    <col min="6" max="6" width="2.6640625" customWidth="1"/>
    <col min="15" max="15" width="2.33203125" customWidth="1"/>
  </cols>
  <sheetData>
    <row r="1" spans="2:15" ht="45" customHeight="1" x14ac:dyDescent="0.35">
      <c r="B1" s="9" t="s">
        <v>0</v>
      </c>
    </row>
    <row r="2" spans="2:15" ht="30" customHeight="1" thickBot="1" x14ac:dyDescent="0.25">
      <c r="B2" s="6" t="s">
        <v>1</v>
      </c>
      <c r="H2" s="145" t="s">
        <v>40</v>
      </c>
      <c r="I2" s="146"/>
      <c r="J2" s="146"/>
      <c r="K2" s="146"/>
      <c r="L2" s="146"/>
      <c r="M2" s="146"/>
      <c r="N2" s="146"/>
      <c r="O2" s="147"/>
    </row>
    <row r="3" spans="2:15" ht="42" customHeight="1" thickTop="1" thickBot="1" x14ac:dyDescent="0.2">
      <c r="B3" s="136">
        <f>SummeMonatlicheAusgaben</f>
        <v>3970</v>
      </c>
      <c r="C3" s="137"/>
      <c r="D3" s="138"/>
      <c r="E3" s="7">
        <f>SummeMonatlicheAusgaben/SummeMonatlicheEinkünfte</f>
        <v>0.99250000000000005</v>
      </c>
      <c r="H3" s="139" t="s">
        <v>91</v>
      </c>
      <c r="I3" s="140"/>
      <c r="J3" s="140"/>
      <c r="K3" s="140"/>
      <c r="L3" s="140"/>
      <c r="M3" s="140"/>
      <c r="N3" s="140"/>
      <c r="O3" s="141"/>
    </row>
    <row r="4" spans="2:15" ht="40" customHeight="1" thickTop="1" x14ac:dyDescent="0.2">
      <c r="B4" s="5" t="s">
        <v>2</v>
      </c>
      <c r="C4" s="1"/>
      <c r="D4" s="1"/>
      <c r="H4" s="142"/>
      <c r="I4" s="143"/>
      <c r="J4" s="143"/>
      <c r="K4" s="143"/>
      <c r="L4" s="143"/>
      <c r="M4" s="143"/>
      <c r="N4" s="143"/>
      <c r="O4" s="144"/>
    </row>
    <row r="5" spans="2:15" ht="20" customHeight="1" thickBot="1" x14ac:dyDescent="0.2">
      <c r="B5" s="8" t="s">
        <v>3</v>
      </c>
      <c r="C5" s="8" t="s">
        <v>4</v>
      </c>
      <c r="D5" s="8" t="s">
        <v>78</v>
      </c>
    </row>
    <row r="6" spans="2:15" ht="21" customHeight="1" x14ac:dyDescent="0.15">
      <c r="B6" s="10">
        <f>SummeMonatlicheEinkünfte</f>
        <v>4000</v>
      </c>
      <c r="C6" s="10">
        <f>SummeMonatlicheAusgaben</f>
        <v>3970</v>
      </c>
      <c r="D6" s="10">
        <f>SummeMonatlicheEinkünfte-SummeMonatlicheAusgaben</f>
        <v>30</v>
      </c>
    </row>
    <row r="7" spans="2:15" ht="321.75" customHeight="1" x14ac:dyDescent="0.15">
      <c r="B7" s="2"/>
      <c r="C7" s="3"/>
      <c r="D7" s="4"/>
      <c r="E7" s="4"/>
    </row>
  </sheetData>
  <mergeCells count="3">
    <mergeCell ref="B3:D3"/>
    <mergeCell ref="H3:O4"/>
    <mergeCell ref="H2:O2"/>
  </mergeCells>
  <conditionalFormatting sqref="B3">
    <cfRule type="dataBar" priority="1">
      <dataBar showValue="0">
        <cfvo type="num" val="0"/>
        <cfvo type="num" val="SummeMonatlicheEinkünfte"/>
        <color theme="4" tint="-0.499984740745262"/>
      </dataBar>
      <extLst>
        <ext xmlns:x14="http://schemas.microsoft.com/office/spreadsheetml/2009/9/main" uri="{B025F937-C7B1-47D3-B67F-A62EFF666E3E}">
          <x14:id>{24C4A4E8-E0A5-44E6-A920-4BA8985B0684}</x14:id>
        </ext>
      </extLst>
    </cfRule>
  </conditionalFormatting>
  <dataValidations count="8">
    <dataValidation allowBlank="1" showInputMessage="1" showErrorMessage="1" prompt="Der Wert &quot;Ausgegebener Prozentsatz der Einkünfte&quot; in dieser Zelle wird automatisch berechnet und bestimmt das Abschattungsverhältnis des Balkens in den Spalten B bis D auf der linken Seite" sqref="E3" xr:uid="{00000000-0002-0000-0000-000000000000}"/>
    <dataValidation allowBlank="1" showInputMessage="1" showErrorMessage="1" prompt="Dieser Eintrag wird automatisch aus den Einträgen auf dem Arbeitsblatt &quot;Monatliche Einkünfte&quot; aktualisiert" sqref="B5" xr:uid="{00000000-0002-0000-0000-000001000000}"/>
    <dataValidation allowBlank="1" showInputMessage="1" showErrorMessage="1" prompt="Dieser Eintrag wird automatisch auf der Grundlage der Einträge auf dem Arbeitsblatt &quot;Monatliche Ausgaben&quot; berechnet" sqref="C5" xr:uid="{00000000-0002-0000-0000-000002000000}"/>
    <dataValidation allowBlank="1" showInputMessage="1" showErrorMessage="1" prompt="Dieser Eintrag wird automatisch auf der Grundlage der Werte &quot;Summe der Monatseinnahmen&quot; und &quot;Summe der Monatsausgaben&quot; in dieser Tabelle berechnet" sqref="D5" xr:uid="{00000000-0002-0000-0000-000003000000}"/>
    <dataValidation allowBlank="1" showInputMessage="1" showErrorMessage="1" prompt="Diese Arbeitsmappe enthält 3 Arbeitsblätter: Dieses Zusammenfassungsblatt mit ausgegebenen Einnahmen in Prozent, Summe der Einnahmen, Summe der Ausgaben, einem Vergleichsdiagramm, und je ein Arbeitsblatt &quot;Monatliche Einkünfte&quot; und &quot;Monatliche Ausgaben&quot; " sqref="A1" xr:uid="{00000000-0002-0000-0000-000004000000}"/>
    <dataValidation allowBlank="1" showInputMessage="1" showErrorMessage="1" prompt="Der ausgegebene Prozentsatz der Einnahmen wird automatisch als Ergebnis des Werts in E3 berechnet. Dieser Wert wird dann als horizontales Balkendiagramm von Spalte B bis Spalte D dargestellt" sqref="B3:D3" xr:uid="{00000000-0002-0000-0000-000005000000}"/>
    <dataValidation allowBlank="1" showInputMessage="1" showErrorMessage="1" prompt="Ein Diagramm, das einen Vergleich der Summe der Monatseinnahmen aus Zelle B6 der Zusammenfassungstabelle und der Summe der Monatsausgaben aus Zelle C6 der Zusammenfassungstabelle darstellt " sqref="B7" xr:uid="{00000000-0002-0000-0000-000006000000}"/>
    <dataValidation allowBlank="1" showInputMessage="1" showErrorMessage="1" prompt="Geben Sie einen Titel für dieses Arbeitsblatt ein. Dieser Titel bewirkt eine automatische Aktualisierung von Zelle B1 auf den Arbeitsblättern &quot;Monatseinnahmen&quot; und &quot;Monatsausgaben&quot;" sqref="B1" xr:uid="{00000000-0002-0000-0000-000007000000}"/>
  </dataValidations>
  <printOptions horizontalCentered="1"/>
  <pageMargins left="0.7" right="0.7" top="0.75" bottom="0.75" header="0.3" footer="0.3"/>
  <pageSetup paperSize="9" fitToHeight="0" orientation="landscape" r:id="rId1"/>
  <headerFooter differentFirst="1">
    <oddFooter>Page &amp;P of &amp;N</oddFooter>
  </headerFooter>
  <drawing r:id="rId2"/>
  <picture r:id="rId3"/>
  <tableParts count="1"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C4A4E8-E0A5-44E6-A920-4BA8985B0684}">
            <x14:dataBar minLength="0" maxLength="100" gradient="0">
              <x14:cfvo type="num">
                <xm:f>0</xm:f>
              </x14:cfvo>
              <x14:cfvo type="num">
                <xm:f>SummeMonatlicheEinkünfte</xm:f>
              </x14:cfvo>
              <x14:negativeFillColor rgb="FFFF0000"/>
              <x14:axisColor rgb="FF000000"/>
            </x14:dataBar>
          </x14:cfRule>
          <xm:sqref>B3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499984740745262"/>
    <pageSetUpPr autoPageBreaks="0" fitToPage="1"/>
  </sheetPr>
  <dimension ref="B1:E7"/>
  <sheetViews>
    <sheetView showGridLines="0" zoomScale="130" zoomScaleNormal="130" workbookViewId="0">
      <selection activeCell="E24" sqref="E24"/>
    </sheetView>
  </sheetViews>
  <sheetFormatPr baseColWidth="10" defaultColWidth="9" defaultRowHeight="30" customHeight="1" x14ac:dyDescent="0.15"/>
  <cols>
    <col min="1" max="1" width="2.6640625" customWidth="1"/>
    <col min="2" max="2" width="22.33203125" customWidth="1"/>
    <col min="3" max="3" width="14.33203125" customWidth="1"/>
    <col min="4" max="4" width="32.33203125" bestFit="1" customWidth="1"/>
    <col min="5" max="5" width="68.33203125" bestFit="1" customWidth="1"/>
  </cols>
  <sheetData>
    <row r="1" spans="2:5" ht="45" customHeight="1" x14ac:dyDescent="0.35">
      <c r="B1" s="9" t="str">
        <f>Budgettitel</f>
        <v>EINFACHES MONATSBUDGET</v>
      </c>
    </row>
    <row r="2" spans="2:5" ht="30" customHeight="1" thickBot="1" x14ac:dyDescent="0.25">
      <c r="B2" s="5" t="s">
        <v>5</v>
      </c>
      <c r="C2" s="1"/>
    </row>
    <row r="3" spans="2:5" ht="20" customHeight="1" thickBot="1" x14ac:dyDescent="0.2">
      <c r="B3" s="18" t="s">
        <v>6</v>
      </c>
      <c r="C3" s="13" t="s">
        <v>31</v>
      </c>
      <c r="D3" s="17" t="s">
        <v>13</v>
      </c>
      <c r="E3" s="35" t="s">
        <v>17</v>
      </c>
    </row>
    <row r="4" spans="2:5" ht="30" customHeight="1" x14ac:dyDescent="0.15">
      <c r="B4" s="14" t="s">
        <v>45</v>
      </c>
      <c r="C4" s="27">
        <v>2800</v>
      </c>
      <c r="D4" s="28"/>
      <c r="E4" s="36"/>
    </row>
    <row r="5" spans="2:5" ht="30" customHeight="1" x14ac:dyDescent="0.15">
      <c r="B5" s="16" t="s">
        <v>46</v>
      </c>
      <c r="C5" s="24">
        <v>1200</v>
      </c>
      <c r="D5" s="25" t="s">
        <v>44</v>
      </c>
      <c r="E5" s="34"/>
    </row>
    <row r="6" spans="2:5" ht="30" customHeight="1" x14ac:dyDescent="0.15">
      <c r="B6" s="15" t="s">
        <v>19</v>
      </c>
      <c r="C6" s="22"/>
      <c r="D6" s="26"/>
      <c r="E6" s="29"/>
    </row>
    <row r="7" spans="2:5" ht="30" customHeight="1" thickBot="1" x14ac:dyDescent="0.2">
      <c r="B7" s="30" t="s">
        <v>43</v>
      </c>
      <c r="C7" s="31"/>
      <c r="D7" s="32"/>
      <c r="E7" s="33"/>
    </row>
  </sheetData>
  <dataValidations count="4">
    <dataValidation allowBlank="1" showInputMessage="1" showErrorMessage="1" prompt="Geben Sie auf diesem Arbeitsblatt monatliche Einnahmenposten und Beträge ein" sqref="A1" xr:uid="{00000000-0002-0000-0100-000000000000}"/>
    <dataValidation allowBlank="1" showInputMessage="1" showErrorMessage="1" prompt="Geben Sie in dieser Spalte jede Einnahmequelle ein" sqref="B3" xr:uid="{00000000-0002-0000-0100-000001000000}"/>
    <dataValidation allowBlank="1" showInputMessage="1" showErrorMessage="1" prompt="Geben Sie in dieser Spalte die Einnahmebeträge für jede Einnahmequelle ein" sqref="C3" xr:uid="{00000000-0002-0000-0100-000002000000}"/>
    <dataValidation allowBlank="1" showInputMessage="1" showErrorMessage="1" prompt="Der Titel wird automatisch basierend auf dem Inhalt von Zelle B1 auf dem Zusammenfassungsarbeitsblatt aktualisiert" sqref="B1" xr:uid="{00000000-0002-0000-0100-000003000000}"/>
  </dataValidations>
  <printOptions horizontalCentered="1"/>
  <pageMargins left="0.7" right="0.7" top="0.75" bottom="0.75" header="0.3" footer="0.3"/>
  <pageSetup paperSize="9" fitToHeight="0" orientation="landscape" r:id="rId1"/>
  <headerFooter differentFirst="1">
    <oddFooter>Page &amp;P of &amp;N</oddFooter>
  </headerFooter>
  <rowBreaks count="1" manualBreakCount="1">
    <brk id="13" max="16383" man="1"/>
  </rowBreaks>
  <colBreaks count="1" manualBreakCount="1">
    <brk id="3" max="1048575" man="1"/>
  </colBreaks>
  <picture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  <pageSetUpPr autoPageBreaks="0" fitToPage="1"/>
  </sheetPr>
  <dimension ref="B1:H66"/>
  <sheetViews>
    <sheetView showGridLines="0" zoomScale="110" zoomScaleNormal="110" workbookViewId="0">
      <selection activeCell="J20" sqref="J20"/>
    </sheetView>
  </sheetViews>
  <sheetFormatPr baseColWidth="10" defaultColWidth="9" defaultRowHeight="30" customHeight="1" x14ac:dyDescent="0.15"/>
  <cols>
    <col min="1" max="1" width="2.6640625" customWidth="1"/>
    <col min="2" max="2" width="22.33203125" customWidth="1"/>
    <col min="3" max="3" width="14.33203125" customWidth="1"/>
    <col min="4" max="4" width="43.1640625" bestFit="1" customWidth="1"/>
    <col min="5" max="5" width="9.5" customWidth="1"/>
  </cols>
  <sheetData>
    <row r="1" spans="2:8" ht="45" customHeight="1" x14ac:dyDescent="0.35">
      <c r="B1" s="9" t="str">
        <f>Budgettitel</f>
        <v>EINFACHES MONATSBUDGET</v>
      </c>
    </row>
    <row r="2" spans="2:8" ht="30" customHeight="1" thickBot="1" x14ac:dyDescent="0.25">
      <c r="B2" s="5" t="s">
        <v>77</v>
      </c>
      <c r="C2" s="1"/>
    </row>
    <row r="3" spans="2:8" ht="20" customHeight="1" thickBot="1" x14ac:dyDescent="0.2">
      <c r="B3" s="11" t="s">
        <v>6</v>
      </c>
      <c r="C3" s="12" t="s">
        <v>7</v>
      </c>
      <c r="D3" s="13" t="s">
        <v>9</v>
      </c>
    </row>
    <row r="4" spans="2:8" ht="30" customHeight="1" x14ac:dyDescent="0.15">
      <c r="B4" s="72" t="s">
        <v>10</v>
      </c>
      <c r="C4" s="73">
        <v>800</v>
      </c>
      <c r="D4" s="66"/>
      <c r="E4" s="123">
        <f>E46/Ausgaben[[#Totals],[Betrag]]</f>
        <v>0.51637279596977326</v>
      </c>
      <c r="H4" s="45" t="s">
        <v>39</v>
      </c>
    </row>
    <row r="5" spans="2:8" ht="30" customHeight="1" x14ac:dyDescent="0.15">
      <c r="B5" s="74" t="s">
        <v>11</v>
      </c>
      <c r="C5" s="75"/>
      <c r="D5" s="76">
        <v>18.225000000000001</v>
      </c>
      <c r="E5" s="124"/>
    </row>
    <row r="6" spans="2:8" ht="30" customHeight="1" x14ac:dyDescent="0.15">
      <c r="B6" s="74" t="s">
        <v>20</v>
      </c>
      <c r="C6" s="75"/>
      <c r="D6" s="76">
        <v>59.95</v>
      </c>
      <c r="E6" s="124"/>
    </row>
    <row r="7" spans="2:8" ht="30" customHeight="1" x14ac:dyDescent="0.15">
      <c r="B7" s="74" t="s">
        <v>21</v>
      </c>
      <c r="C7" s="75"/>
      <c r="D7" s="76">
        <v>18.41</v>
      </c>
      <c r="E7" s="124"/>
    </row>
    <row r="8" spans="2:8" ht="30" customHeight="1" x14ac:dyDescent="0.15">
      <c r="B8" s="74" t="s">
        <v>36</v>
      </c>
      <c r="C8" s="75"/>
      <c r="D8" s="76">
        <v>9.85</v>
      </c>
      <c r="E8" s="124"/>
    </row>
    <row r="9" spans="2:8" ht="30" customHeight="1" x14ac:dyDescent="0.15">
      <c r="B9" s="74" t="s">
        <v>32</v>
      </c>
      <c r="C9" s="75"/>
      <c r="D9" s="76">
        <v>18.95</v>
      </c>
      <c r="E9" s="124"/>
    </row>
    <row r="10" spans="2:8" ht="30" customHeight="1" x14ac:dyDescent="0.15">
      <c r="B10" s="74" t="s">
        <v>22</v>
      </c>
      <c r="C10" s="75"/>
      <c r="D10" s="76">
        <v>29.3</v>
      </c>
      <c r="E10" s="124"/>
    </row>
    <row r="11" spans="2:8" ht="30" customHeight="1" x14ac:dyDescent="0.15">
      <c r="B11" s="77" t="s">
        <v>33</v>
      </c>
      <c r="C11" s="75"/>
      <c r="D11" s="76">
        <v>2.5</v>
      </c>
      <c r="E11" s="124"/>
    </row>
    <row r="12" spans="2:8" ht="30" customHeight="1" x14ac:dyDescent="0.15">
      <c r="B12" s="74" t="s">
        <v>34</v>
      </c>
      <c r="C12" s="75"/>
      <c r="D12" s="76">
        <v>18.329999999999998</v>
      </c>
      <c r="E12" s="124"/>
    </row>
    <row r="13" spans="2:8" ht="30" customHeight="1" x14ac:dyDescent="0.15">
      <c r="B13" s="77" t="s">
        <v>35</v>
      </c>
      <c r="C13" s="78"/>
      <c r="D13" s="79">
        <v>3.53</v>
      </c>
      <c r="E13" s="124"/>
    </row>
    <row r="14" spans="2:8" ht="30" customHeight="1" x14ac:dyDescent="0.15">
      <c r="B14" s="80" t="s">
        <v>25</v>
      </c>
      <c r="C14" s="81"/>
      <c r="D14" s="82">
        <v>20</v>
      </c>
      <c r="E14" s="124"/>
    </row>
    <row r="15" spans="2:8" ht="30" customHeight="1" thickBot="1" x14ac:dyDescent="0.2">
      <c r="B15" s="83" t="s">
        <v>12</v>
      </c>
      <c r="C15" s="84"/>
      <c r="D15" s="85">
        <v>43.33</v>
      </c>
      <c r="E15" s="124"/>
    </row>
    <row r="16" spans="2:8" ht="30" customHeight="1" thickTop="1" thickBot="1" x14ac:dyDescent="0.2">
      <c r="B16" s="86" t="s">
        <v>27</v>
      </c>
      <c r="C16" s="87" t="s">
        <v>28</v>
      </c>
      <c r="D16" s="88">
        <f>(D5+D6+D7+D8+D9+D10+D11+D12+D13+D14+D15)</f>
        <v>242.375</v>
      </c>
      <c r="E16" s="124"/>
    </row>
    <row r="17" spans="2:5" ht="30" customHeight="1" x14ac:dyDescent="0.15">
      <c r="B17" s="89" t="s">
        <v>23</v>
      </c>
      <c r="C17" s="90"/>
      <c r="D17" s="91">
        <v>14.81</v>
      </c>
      <c r="E17" s="124"/>
    </row>
    <row r="18" spans="2:5" ht="30" customHeight="1" x14ac:dyDescent="0.15">
      <c r="B18" s="77" t="s">
        <v>26</v>
      </c>
      <c r="C18" s="78"/>
      <c r="D18" s="79">
        <v>17.27</v>
      </c>
      <c r="E18" s="124"/>
    </row>
    <row r="19" spans="2:5" ht="30" customHeight="1" thickBot="1" x14ac:dyDescent="0.2">
      <c r="B19" s="83" t="s">
        <v>24</v>
      </c>
      <c r="C19" s="84"/>
      <c r="D19" s="85">
        <v>65.38</v>
      </c>
      <c r="E19" s="124"/>
    </row>
    <row r="20" spans="2:5" ht="30" customHeight="1" thickTop="1" thickBot="1" x14ac:dyDescent="0.2">
      <c r="B20" s="92" t="s">
        <v>47</v>
      </c>
      <c r="C20" s="87" t="s">
        <v>28</v>
      </c>
      <c r="D20" s="88">
        <f>(D17+D18+D19)</f>
        <v>97.46</v>
      </c>
      <c r="E20" s="124"/>
    </row>
    <row r="21" spans="2:5" ht="30" customHeight="1" thickBot="1" x14ac:dyDescent="0.2">
      <c r="B21" s="103" t="s">
        <v>16</v>
      </c>
      <c r="C21" s="104" t="s">
        <v>28</v>
      </c>
      <c r="D21" s="105">
        <f>(D16+D20)</f>
        <v>339.83499999999998</v>
      </c>
      <c r="E21" s="124"/>
    </row>
    <row r="22" spans="2:5" ht="30" customHeight="1" x14ac:dyDescent="0.15">
      <c r="B22" s="106" t="s">
        <v>15</v>
      </c>
      <c r="C22" s="107">
        <v>150</v>
      </c>
      <c r="D22" s="108" t="s">
        <v>30</v>
      </c>
      <c r="E22" s="125"/>
    </row>
    <row r="23" spans="2:5" ht="30" customHeight="1" x14ac:dyDescent="0.15">
      <c r="B23" s="95" t="s">
        <v>14</v>
      </c>
      <c r="C23" s="93">
        <v>100</v>
      </c>
      <c r="D23" s="67" t="s">
        <v>29</v>
      </c>
      <c r="E23" s="134" t="s">
        <v>79</v>
      </c>
    </row>
    <row r="24" spans="2:5" ht="30" customHeight="1" x14ac:dyDescent="0.15">
      <c r="B24" s="95" t="s">
        <v>58</v>
      </c>
      <c r="C24" s="93">
        <v>50</v>
      </c>
      <c r="D24" s="67"/>
      <c r="E24" s="134"/>
    </row>
    <row r="25" spans="2:5" ht="30" customHeight="1" x14ac:dyDescent="0.15">
      <c r="B25" s="95" t="s">
        <v>59</v>
      </c>
      <c r="C25" s="93">
        <v>30</v>
      </c>
      <c r="D25" s="67"/>
      <c r="E25" s="134"/>
    </row>
    <row r="26" spans="2:5" ht="30" customHeight="1" x14ac:dyDescent="0.15">
      <c r="B26" s="97" t="s">
        <v>61</v>
      </c>
      <c r="C26" s="93">
        <v>100</v>
      </c>
      <c r="D26" s="67"/>
      <c r="E26" s="134"/>
    </row>
    <row r="27" spans="2:5" ht="30" customHeight="1" x14ac:dyDescent="0.15">
      <c r="B27" s="101" t="s">
        <v>8</v>
      </c>
      <c r="C27" s="93">
        <v>600</v>
      </c>
      <c r="D27" s="67"/>
      <c r="E27" s="134"/>
    </row>
    <row r="28" spans="2:5" ht="30" customHeight="1" x14ac:dyDescent="0.15">
      <c r="B28" s="101" t="s">
        <v>63</v>
      </c>
      <c r="C28" s="93"/>
      <c r="D28" s="67"/>
      <c r="E28" s="134"/>
    </row>
    <row r="29" spans="2:5" ht="30" customHeight="1" x14ac:dyDescent="0.15">
      <c r="B29" s="102" t="s">
        <v>64</v>
      </c>
      <c r="C29" s="93"/>
      <c r="D29" s="69"/>
      <c r="E29" s="134"/>
    </row>
    <row r="30" spans="2:5" ht="30" customHeight="1" x14ac:dyDescent="0.15">
      <c r="B30" s="102" t="s">
        <v>65</v>
      </c>
      <c r="C30" s="93"/>
      <c r="D30" s="69"/>
      <c r="E30" s="134"/>
    </row>
    <row r="31" spans="2:5" ht="30" customHeight="1" x14ac:dyDescent="0.15">
      <c r="B31" s="101" t="s">
        <v>66</v>
      </c>
      <c r="C31" s="93"/>
      <c r="D31" s="67"/>
      <c r="E31" s="134"/>
    </row>
    <row r="32" spans="2:5" ht="30" customHeight="1" thickBot="1" x14ac:dyDescent="0.2">
      <c r="B32" s="112" t="s">
        <v>76</v>
      </c>
      <c r="C32" s="94"/>
      <c r="D32" s="68"/>
      <c r="E32" s="134"/>
    </row>
    <row r="33" spans="2:6" ht="30" customHeight="1" x14ac:dyDescent="0.15">
      <c r="B33" s="110" t="s">
        <v>81</v>
      </c>
      <c r="C33" s="107"/>
      <c r="D33" s="111"/>
      <c r="E33" s="134"/>
    </row>
    <row r="34" spans="2:6" ht="30" customHeight="1" x14ac:dyDescent="0.15">
      <c r="B34" s="102" t="s">
        <v>83</v>
      </c>
      <c r="C34" s="96">
        <v>10</v>
      </c>
      <c r="D34" s="70"/>
      <c r="E34" s="134"/>
    </row>
    <row r="35" spans="2:6" ht="30" customHeight="1" x14ac:dyDescent="0.15">
      <c r="B35" s="102" t="s">
        <v>82</v>
      </c>
      <c r="C35" s="96">
        <v>20</v>
      </c>
      <c r="D35" s="98"/>
      <c r="E35" s="134"/>
    </row>
    <row r="36" spans="2:6" ht="30" customHeight="1" x14ac:dyDescent="0.15">
      <c r="B36" s="109" t="s">
        <v>80</v>
      </c>
      <c r="C36" s="99">
        <v>100</v>
      </c>
      <c r="D36" s="100"/>
      <c r="E36" s="134"/>
    </row>
    <row r="37" spans="2:6" ht="30" customHeight="1" x14ac:dyDescent="0.15">
      <c r="B37" s="109" t="s">
        <v>84</v>
      </c>
      <c r="C37" s="96"/>
      <c r="D37" s="98"/>
      <c r="E37" s="134"/>
    </row>
    <row r="38" spans="2:6" ht="30" customHeight="1" x14ac:dyDescent="0.15">
      <c r="B38" s="109" t="s">
        <v>85</v>
      </c>
      <c r="C38" s="96">
        <v>50</v>
      </c>
      <c r="D38" s="98"/>
      <c r="E38" s="134"/>
    </row>
    <row r="39" spans="2:6" ht="30" customHeight="1" x14ac:dyDescent="0.15">
      <c r="B39" s="109" t="s">
        <v>86</v>
      </c>
      <c r="C39" s="96">
        <v>20</v>
      </c>
      <c r="D39" s="98"/>
      <c r="E39" s="134"/>
    </row>
    <row r="40" spans="2:6" ht="30" customHeight="1" x14ac:dyDescent="0.15">
      <c r="B40" s="109" t="s">
        <v>87</v>
      </c>
      <c r="C40" s="96"/>
      <c r="D40" s="71"/>
      <c r="E40" s="134"/>
    </row>
    <row r="41" spans="2:6" ht="30" customHeight="1" x14ac:dyDescent="0.15">
      <c r="B41" s="97" t="s">
        <v>88</v>
      </c>
      <c r="C41" s="96"/>
      <c r="D41" s="71"/>
      <c r="E41" s="134"/>
    </row>
    <row r="42" spans="2:6" ht="30" customHeight="1" x14ac:dyDescent="0.15">
      <c r="B42" s="102" t="s">
        <v>90</v>
      </c>
      <c r="C42" s="96"/>
      <c r="D42" s="71"/>
      <c r="E42" s="134"/>
    </row>
    <row r="43" spans="2:6" ht="30" customHeight="1" x14ac:dyDescent="0.15">
      <c r="B43" s="97" t="s">
        <v>89</v>
      </c>
      <c r="C43" s="99"/>
      <c r="D43" s="98"/>
      <c r="E43" s="134"/>
    </row>
    <row r="44" spans="2:6" ht="30" customHeight="1" x14ac:dyDescent="0.15">
      <c r="B44" s="97" t="s">
        <v>84</v>
      </c>
      <c r="C44" s="96"/>
      <c r="D44" s="71"/>
      <c r="E44" s="134"/>
    </row>
    <row r="45" spans="2:6" ht="30" customHeight="1" thickBot="1" x14ac:dyDescent="0.2">
      <c r="B45" s="95" t="s">
        <v>37</v>
      </c>
      <c r="C45" s="96">
        <v>20</v>
      </c>
      <c r="D45" s="98"/>
      <c r="E45" s="135"/>
    </row>
    <row r="46" spans="2:6" ht="30" customHeight="1" thickTop="1" thickBot="1" x14ac:dyDescent="0.2">
      <c r="B46" s="114" t="s">
        <v>69</v>
      </c>
      <c r="C46" s="115"/>
      <c r="D46" s="116"/>
      <c r="E46" s="65">
        <f>(C45+C44+C43+C42+C41+C40+C39+C38+C37+C36+C35+C34+C33+C32+C31+C30+C29+C28+C27+C26+C25+C24+C23+C22+C4)</f>
        <v>2050</v>
      </c>
    </row>
    <row r="47" spans="2:6" ht="30" customHeight="1" thickBot="1" x14ac:dyDescent="0.2">
      <c r="B47" s="113" t="s">
        <v>48</v>
      </c>
      <c r="C47" s="118">
        <v>150</v>
      </c>
      <c r="D47" s="49" t="s">
        <v>51</v>
      </c>
      <c r="E47" s="132">
        <f>E57/Ausgaben[[#Totals],[Betrag]]</f>
        <v>0.30730478589420657</v>
      </c>
    </row>
    <row r="48" spans="2:6" ht="30" customHeight="1" x14ac:dyDescent="0.15">
      <c r="B48" s="62" t="s">
        <v>49</v>
      </c>
      <c r="C48" s="43">
        <v>150</v>
      </c>
      <c r="D48" s="49" t="s">
        <v>51</v>
      </c>
      <c r="E48" s="133"/>
      <c r="F48" s="120" t="s">
        <v>42</v>
      </c>
    </row>
    <row r="49" spans="2:8" ht="30" customHeight="1" x14ac:dyDescent="0.15">
      <c r="B49" s="62" t="s">
        <v>50</v>
      </c>
      <c r="C49" s="43">
        <v>200</v>
      </c>
      <c r="D49" s="49" t="s">
        <v>51</v>
      </c>
      <c r="E49" s="133"/>
      <c r="F49" s="121"/>
    </row>
    <row r="50" spans="2:8" ht="30" customHeight="1" x14ac:dyDescent="0.15">
      <c r="B50" s="62" t="s">
        <v>52</v>
      </c>
      <c r="C50" s="43">
        <v>150</v>
      </c>
      <c r="D50" s="39"/>
      <c r="E50" s="130" t="s">
        <v>41</v>
      </c>
      <c r="F50" s="121"/>
    </row>
    <row r="51" spans="2:8" ht="30" customHeight="1" x14ac:dyDescent="0.15">
      <c r="B51" s="63" t="s">
        <v>75</v>
      </c>
      <c r="C51" s="40">
        <v>100</v>
      </c>
      <c r="D51" s="41"/>
      <c r="E51" s="130"/>
      <c r="F51" s="121"/>
    </row>
    <row r="52" spans="2:8" ht="30" customHeight="1" x14ac:dyDescent="0.15">
      <c r="B52" s="62" t="s">
        <v>74</v>
      </c>
      <c r="C52" s="40">
        <v>100</v>
      </c>
      <c r="D52" s="48"/>
      <c r="E52" s="130"/>
      <c r="F52" s="121"/>
    </row>
    <row r="53" spans="2:8" ht="30" customHeight="1" x14ac:dyDescent="0.15">
      <c r="B53" s="62" t="s">
        <v>53</v>
      </c>
      <c r="C53" s="40">
        <v>50</v>
      </c>
      <c r="D53" s="42" t="s">
        <v>54</v>
      </c>
      <c r="E53" s="130"/>
      <c r="F53" s="121"/>
    </row>
    <row r="54" spans="2:8" ht="30" customHeight="1" x14ac:dyDescent="0.15">
      <c r="B54" s="63" t="s">
        <v>55</v>
      </c>
      <c r="C54" s="119">
        <v>70</v>
      </c>
      <c r="D54" s="42" t="s">
        <v>56</v>
      </c>
      <c r="E54" s="130"/>
      <c r="F54" s="121"/>
    </row>
    <row r="55" spans="2:8" ht="30" customHeight="1" x14ac:dyDescent="0.15">
      <c r="B55" s="63" t="s">
        <v>57</v>
      </c>
      <c r="C55" s="119"/>
      <c r="D55" s="39"/>
      <c r="E55" s="130"/>
      <c r="F55" s="121"/>
    </row>
    <row r="56" spans="2:8" ht="30" customHeight="1" thickBot="1" x14ac:dyDescent="0.2">
      <c r="B56" s="62" t="s">
        <v>60</v>
      </c>
      <c r="C56" s="43">
        <v>150</v>
      </c>
      <c r="D56" s="39"/>
      <c r="E56" s="131"/>
      <c r="F56" s="121"/>
    </row>
    <row r="57" spans="2:8" ht="30" customHeight="1" thickTop="1" thickBot="1" x14ac:dyDescent="0.2">
      <c r="B57" s="64" t="s">
        <v>62</v>
      </c>
      <c r="C57" s="51">
        <v>100</v>
      </c>
      <c r="D57" s="52"/>
      <c r="E57" s="47">
        <f>SUM(C47:C57)</f>
        <v>1220</v>
      </c>
      <c r="F57" s="121"/>
    </row>
    <row r="58" spans="2:8" ht="30" customHeight="1" x14ac:dyDescent="0.15">
      <c r="B58" s="59" t="s">
        <v>67</v>
      </c>
      <c r="C58" s="53"/>
      <c r="D58" s="54"/>
      <c r="E58" s="128">
        <f>E64/Ausgaben[[#Totals],[Betrag]]</f>
        <v>0.17632241813602015</v>
      </c>
      <c r="F58" s="121"/>
    </row>
    <row r="59" spans="2:8" ht="30" customHeight="1" x14ac:dyDescent="0.15">
      <c r="B59" s="60" t="s">
        <v>68</v>
      </c>
      <c r="C59" s="46">
        <v>200</v>
      </c>
      <c r="D59" s="55"/>
      <c r="E59" s="129"/>
      <c r="F59" s="121"/>
    </row>
    <row r="60" spans="2:8" ht="30" customHeight="1" x14ac:dyDescent="0.15">
      <c r="B60" s="60" t="s">
        <v>70</v>
      </c>
      <c r="C60" s="46"/>
      <c r="D60" s="56"/>
      <c r="E60" s="129"/>
      <c r="F60" s="121"/>
    </row>
    <row r="61" spans="2:8" ht="30" customHeight="1" thickBot="1" x14ac:dyDescent="0.2">
      <c r="B61" s="60" t="s">
        <v>71</v>
      </c>
      <c r="C61" s="117"/>
      <c r="D61" s="57"/>
      <c r="E61" s="126" t="s">
        <v>38</v>
      </c>
      <c r="F61" s="122"/>
      <c r="G61" s="19"/>
      <c r="H61" s="19"/>
    </row>
    <row r="62" spans="2:8" ht="30" customHeight="1" x14ac:dyDescent="0.15">
      <c r="B62" s="60" t="s">
        <v>72</v>
      </c>
      <c r="C62" s="46">
        <v>200</v>
      </c>
      <c r="D62" s="56"/>
      <c r="E62" s="126"/>
      <c r="F62" s="44"/>
      <c r="G62" s="19"/>
      <c r="H62" s="19"/>
    </row>
    <row r="63" spans="2:8" ht="30" customHeight="1" thickBot="1" x14ac:dyDescent="0.2">
      <c r="B63" s="60" t="s">
        <v>73</v>
      </c>
      <c r="C63" s="117">
        <v>300</v>
      </c>
      <c r="D63" s="57"/>
      <c r="E63" s="127"/>
    </row>
    <row r="64" spans="2:8" ht="30" customHeight="1" thickTop="1" thickBot="1" x14ac:dyDescent="0.2">
      <c r="B64" s="61" t="s">
        <v>69</v>
      </c>
      <c r="C64" s="38"/>
      <c r="D64" s="58"/>
      <c r="E64" s="50">
        <f>C58+C59+C60+C61+C62+C63</f>
        <v>700</v>
      </c>
    </row>
    <row r="65" spans="2:3" ht="30" customHeight="1" thickBot="1" x14ac:dyDescent="0.2">
      <c r="B65" s="23"/>
      <c r="C65" s="37"/>
    </row>
    <row r="66" spans="2:3" ht="61.5" customHeight="1" thickTop="1" x14ac:dyDescent="0.15">
      <c r="B66" s="20" t="s">
        <v>18</v>
      </c>
      <c r="C66" s="21">
        <f>SUBTOTAL(109,Ausgaben[Betrag])</f>
        <v>3970</v>
      </c>
    </row>
  </sheetData>
  <mergeCells count="7">
    <mergeCell ref="F48:F61"/>
    <mergeCell ref="E4:E22"/>
    <mergeCell ref="E61:E63"/>
    <mergeCell ref="E58:E60"/>
    <mergeCell ref="E50:E56"/>
    <mergeCell ref="E47:E49"/>
    <mergeCell ref="E23:E45"/>
  </mergeCells>
  <phoneticPr fontId="10" type="noConversion"/>
  <dataValidations count="4">
    <dataValidation allowBlank="1" showInputMessage="1" showErrorMessage="1" prompt="Geben Sie auf diesem Arbeitsblatt monatliche Ausgabenposten und -beträge ein" sqref="A1" xr:uid="{00000000-0002-0000-0200-000000000000}"/>
    <dataValidation allowBlank="1" showInputMessage="1" showErrorMessage="1" prompt="Geben Sie die einzelnen Ausgaben in dieser Spalte ein" sqref="B3" xr:uid="{00000000-0002-0000-0200-000001000000}"/>
    <dataValidation allowBlank="1" showInputMessage="1" showErrorMessage="1" prompt="Geben Sie den Betrag für jede Ausgabe in dieser Spalte ein" sqref="C3" xr:uid="{00000000-0002-0000-0200-000002000000}"/>
    <dataValidation allowBlank="1" showInputMessage="1" showErrorMessage="1" prompt="Der Titel wird automatisch basierend auf dem Inhalt von Zelle B1 auf dem Zusammenfassungsarbeitsblatt aktualisiert" sqref="B1" xr:uid="{00000000-0002-0000-0200-000003000000}"/>
  </dataValidations>
  <printOptions horizontalCentered="1"/>
  <pageMargins left="0.7" right="0.7" top="0.75" bottom="0.75" header="0.3" footer="0.3"/>
  <pageSetup paperSize="9" scale="61" orientation="portrait" horizontalDpi="4294967293" verticalDpi="4294967293" r:id="rId1"/>
  <headerFooter differentFirst="1">
    <oddFooter>Page &amp;P of &amp;N</oddFooter>
  </headerFooter>
  <picture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Zusammenfassung</vt:lpstr>
      <vt:lpstr>Monatseinnahmen</vt:lpstr>
      <vt:lpstr>Monatsausgaben</vt:lpstr>
      <vt:lpstr>Budgettitel</vt:lpstr>
      <vt:lpstr>Monatsausgaben!Drucktitel</vt:lpstr>
      <vt:lpstr>Monatseinnahmen!Drucktitel</vt:lpstr>
      <vt:lpstr>Spaltentitel1</vt:lpstr>
      <vt:lpstr>Spaltentitel2</vt:lpstr>
      <vt:lpstr>Spaltentitel3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Stephen Lingner</dc:creator>
  <cp:lastModifiedBy>Stephen Lingner</cp:lastModifiedBy>
  <cp:lastPrinted>2022-01-16T16:57:25Z</cp:lastPrinted>
  <dcterms:created xsi:type="dcterms:W3CDTF">2016-09-19T01:27:55Z</dcterms:created>
  <dcterms:modified xsi:type="dcterms:W3CDTF">2026-06-23T19:16:18Z</dcterms:modified>
</cp:coreProperties>
</file>